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830" activeTab="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>
    <definedName name="Excel_BuiltIn_Print_Area_3">'Arkusz3'!#REF!</definedName>
    <definedName name="_xlnm.Print_Area" localSheetId="1">'Arkusz2'!$A$1:$K$71</definedName>
  </definedNames>
  <calcPr fullCalcOnLoad="1"/>
</workbook>
</file>

<file path=xl/sharedStrings.xml><?xml version="1.0" encoding="utf-8"?>
<sst xmlns="http://schemas.openxmlformats.org/spreadsheetml/2006/main" count="320" uniqueCount="120">
  <si>
    <t>Lp.</t>
  </si>
  <si>
    <t>Nazwa przedmiotu</t>
  </si>
  <si>
    <t>Godziny zajęć dydaktycznych ogółem</t>
  </si>
  <si>
    <t>Suma</t>
  </si>
  <si>
    <t>Ter.</t>
  </si>
  <si>
    <t>x</t>
  </si>
  <si>
    <t>Gleboznawstwo</t>
  </si>
  <si>
    <t>Lab./Proj/Aud.</t>
  </si>
  <si>
    <t>SEMESTR 1</t>
  </si>
  <si>
    <t xml:space="preserve">Razem </t>
  </si>
  <si>
    <t>SEMESTR 2</t>
  </si>
  <si>
    <t>Rodzaj przedmiotu</t>
  </si>
  <si>
    <t>Ekologia</t>
  </si>
  <si>
    <t>Wd-y</t>
  </si>
  <si>
    <t>SEMESTR 3</t>
  </si>
  <si>
    <t>SEMESTR 4</t>
  </si>
  <si>
    <t>SEMESTR 5</t>
  </si>
  <si>
    <t>Razem</t>
  </si>
  <si>
    <t>SEMESTR 7</t>
  </si>
  <si>
    <t>SEMESTR 6</t>
  </si>
  <si>
    <t>OGÓŁEM</t>
  </si>
  <si>
    <r>
      <t xml:space="preserve">Liczba punktów </t>
    </r>
    <r>
      <rPr>
        <sz val="14"/>
        <rFont val="Arial"/>
        <family val="2"/>
      </rPr>
      <t>ECTS</t>
    </r>
  </si>
  <si>
    <t>Ochrona własności intelekt.i BHP</t>
  </si>
  <si>
    <t>Technologia informacyjna</t>
  </si>
  <si>
    <t>Chemia</t>
  </si>
  <si>
    <t>Agrometeorologia</t>
  </si>
  <si>
    <t>Ochrona środowiska</t>
  </si>
  <si>
    <t>Mikrobiologia</t>
  </si>
  <si>
    <t>Dendrologia</t>
  </si>
  <si>
    <t>Kształtowanie terenow zieleni</t>
  </si>
  <si>
    <t>Biochemia</t>
  </si>
  <si>
    <t>Rośliny zielarskie</t>
  </si>
  <si>
    <t>Fizjologia roślin ogrodniczych</t>
  </si>
  <si>
    <t>Szkółkarstwo</t>
  </si>
  <si>
    <t>Nasiennictwo</t>
  </si>
  <si>
    <t>Rynek ogrodniczy</t>
  </si>
  <si>
    <t>Mechanizacja ogrodnictwa</t>
  </si>
  <si>
    <t>Inżynieria ogrodnicza</t>
  </si>
  <si>
    <t>Przechowalnictwo płodów ogrodn.</t>
  </si>
  <si>
    <t>Przedmioty specjalizacyjne</t>
  </si>
  <si>
    <t>podstawowy</t>
  </si>
  <si>
    <t>kierunkowy</t>
  </si>
  <si>
    <t>Ogółem godzin</t>
  </si>
  <si>
    <t>w</t>
  </si>
  <si>
    <t xml:space="preserve">podstawowy          </t>
  </si>
  <si>
    <t xml:space="preserve">podstawowy        </t>
  </si>
  <si>
    <t>o</t>
  </si>
  <si>
    <t>Język obcy I</t>
  </si>
  <si>
    <t>Genetyka roślin</t>
  </si>
  <si>
    <t>Wychowanie fizyczne I</t>
  </si>
  <si>
    <t>Wychowanie fizyczne II</t>
  </si>
  <si>
    <t>Język obcy II</t>
  </si>
  <si>
    <t>Praktyka letnia (4 tygodnie)</t>
  </si>
  <si>
    <t>Przedmiot humanistyczny</t>
  </si>
  <si>
    <t xml:space="preserve">Hodowla roślin </t>
  </si>
  <si>
    <t>Uprawa roli i żywienienie roślin II</t>
  </si>
  <si>
    <t xml:space="preserve">Ochrona roślin - entomologia I </t>
  </si>
  <si>
    <t>Ochrona roślin - fitopatologia I</t>
  </si>
  <si>
    <t>Sadownictwo I</t>
  </si>
  <si>
    <t>Ochrona roślin - entomologia  II</t>
  </si>
  <si>
    <t>Ochrona roślin - fitopatologia II</t>
  </si>
  <si>
    <t>Sadownictwo II</t>
  </si>
  <si>
    <t>Warzywnictwo I</t>
  </si>
  <si>
    <t>Rośliny ozdobne I</t>
  </si>
  <si>
    <t>Warzywnictwo II</t>
  </si>
  <si>
    <t>Rośliny ozdobne II</t>
  </si>
  <si>
    <t>Ekonomika i organizacja produkcji ogrodniczej I</t>
  </si>
  <si>
    <t>Seminarium dyplomowe I</t>
  </si>
  <si>
    <t>Pracownia dyplomowa</t>
  </si>
  <si>
    <t>Praktyka zawodowa</t>
  </si>
  <si>
    <t>Ćwiczenia praktyczne II</t>
  </si>
  <si>
    <t>Ćwiczenia praktyczne I</t>
  </si>
  <si>
    <t>Ekonomika i organizacja produkcji ogrodniczej II</t>
  </si>
  <si>
    <t>Seminarium dyplomowe II</t>
  </si>
  <si>
    <t>Rośliny ozdobne III</t>
  </si>
  <si>
    <t>Statystyka i doświadczalnictwo</t>
  </si>
  <si>
    <t>Herbologia wer. A lub B (+15 h Lab)</t>
  </si>
  <si>
    <t>Botanika I (morfologia i anatomia)</t>
  </si>
  <si>
    <t>Botanika II (systematyka)</t>
  </si>
  <si>
    <t>Warzywnictwo III</t>
  </si>
  <si>
    <t>Uprawa roli i żywienie roślin I</t>
  </si>
  <si>
    <t>Biotechnologia roślin wer. A lub B (+15 h Lab)</t>
  </si>
  <si>
    <t>o/w</t>
  </si>
  <si>
    <t xml:space="preserve">                                </t>
  </si>
  <si>
    <t>w/o</t>
  </si>
  <si>
    <t xml:space="preserve">                               </t>
  </si>
  <si>
    <t>STUDIA STACJONARNE III STOPNIA</t>
  </si>
  <si>
    <t>Wydział:   OGRODNICTWA BIOTECHNOLOGII i ARCHITEKTURY KRAJOBRAZU</t>
  </si>
  <si>
    <t>Doktoranckie Seminaria Wydziałowe</t>
  </si>
  <si>
    <t>SEMESTR 8</t>
  </si>
  <si>
    <t>Nowoczesne metody i techniki prowadzenia zajęć dydaktycznych teoria i praktyka</t>
  </si>
  <si>
    <t xml:space="preserve">Język obcy do wyboru </t>
  </si>
  <si>
    <t>Techniki prezentacji i przetwarzania danych</t>
  </si>
  <si>
    <r>
      <t xml:space="preserve">Przedmioty do wyboru z dziedziny w której prowadzone są badania naukowe </t>
    </r>
    <r>
      <rPr>
        <b/>
        <vertAlign val="superscript"/>
        <sz val="14"/>
        <rFont val="Arial"/>
        <family val="2"/>
      </rPr>
      <t>*/</t>
    </r>
  </si>
  <si>
    <t xml:space="preserve">Wykłady do wyboru z innej dziedziny </t>
  </si>
  <si>
    <r>
      <t>w</t>
    </r>
    <r>
      <rPr>
        <b/>
        <vertAlign val="superscript"/>
        <sz val="14"/>
        <rFont val="Arial"/>
        <family val="2"/>
      </rPr>
      <t>**/</t>
    </r>
  </si>
  <si>
    <r>
      <t xml:space="preserve">**/  </t>
    </r>
    <r>
      <rPr>
        <sz val="12"/>
        <rFont val="Arial"/>
        <family val="2"/>
      </rPr>
      <t xml:space="preserve">Zajęcia fakultatywne są to zajęcia, które przygotowują do wykonywania zawodu nauczyciela akademickiego, w szczególności w zakresie metodyki zajęć </t>
    </r>
  </si>
  <si>
    <t>(3) Przedmiot z dyscypliny dodatkowej.</t>
  </si>
  <si>
    <r>
      <t>Proponowane egzaminy komisyjne</t>
    </r>
    <r>
      <rPr>
        <sz val="12"/>
        <rFont val="Arial"/>
        <family val="2"/>
      </rPr>
      <t>: (1) Przedmiot z dyscypliny podstawowej odpowiadającej tematyce rozprawy doktorskiej; (2) Język obcy</t>
    </r>
  </si>
  <si>
    <r>
      <t>Praktyki zawodowe / Zajęcia dydaktyczne</t>
    </r>
    <r>
      <rPr>
        <b/>
        <vertAlign val="superscript"/>
        <sz val="11"/>
        <rFont val="Arial"/>
        <family val="2"/>
      </rPr>
      <t xml:space="preserve"> ***/</t>
    </r>
  </si>
  <si>
    <r>
      <t>Praktyki zawodowe / Zajęcia dydaktyczne</t>
    </r>
    <r>
      <rPr>
        <b/>
        <vertAlign val="superscript"/>
        <sz val="11"/>
        <rFont val="Arial"/>
        <family val="2"/>
      </rPr>
      <t>***/</t>
    </r>
  </si>
  <si>
    <t>Praktyki zawodowe / Zajęcia dydaktyczne ***/</t>
  </si>
  <si>
    <t>Zał.1</t>
  </si>
  <si>
    <t>Forma weryfikacji zal/egz.</t>
  </si>
  <si>
    <t>zal.</t>
  </si>
  <si>
    <r>
      <t>*/</t>
    </r>
    <r>
      <rPr>
        <sz val="12"/>
        <rFont val="Arial"/>
        <family val="2"/>
      </rPr>
      <t>Doktoranci uczestniczą w zajęciach z wybranych przez siebie przedmiotów z oferty WOBiAK lub Ogólnouczelnianych (magisterskich), prowadzonych w j.angielskim</t>
    </r>
  </si>
  <si>
    <t>zal.po 2 semestrze</t>
  </si>
  <si>
    <t>zal. po 4 semestrze</t>
  </si>
  <si>
    <t>zal.po 6 semestrze</t>
  </si>
  <si>
    <t>zal.po 8 semestrze</t>
  </si>
  <si>
    <t>Dziedzina Nauki Rolnicze, Dyscyplina Ogrodnictwo</t>
  </si>
  <si>
    <t>Zajęcia obowiązkowe : 24 ECTS                                 o - przedmiot obowiązkowy</t>
  </si>
  <si>
    <t>Zajęcia fakultatywne dydaktyczne: 6 ECTS</t>
  </si>
  <si>
    <t>dydaktycznych i nowych technologii wykorzystywanych w kształceniu studentów (Załącznik do Uchwały nr 36- 2013/2014 Senatu SGGW z dnia 28 kwietnia 2014</t>
  </si>
  <si>
    <r>
      <t>***/</t>
    </r>
    <r>
      <rPr>
        <sz val="12"/>
        <rFont val="Arial"/>
        <family val="2"/>
      </rPr>
      <t>Rozliczane po 2 semestrach realizacji każdego roku: zgodnie z Uchwałą nr 36 - 2013/14 Senatu SGGW z dnia 28 kwietnia 2014</t>
    </r>
  </si>
  <si>
    <t>PROGRAM STUDIÓW OBOWIĄZUJĄCY od 1 X 2014 do 30 IX 2018</t>
  </si>
  <si>
    <t>Zajęcia fakultatywne zawodowe: 10 ECTS                            w -  przedmiot fakultatywny</t>
  </si>
  <si>
    <t>Warunkiem ukończenia studiów doktoranckich jest uzyskanie 40 punktów ECTS, w zakresie zajęć obowiązkowych i fakultatywnych objętych</t>
  </si>
  <si>
    <t>programem całego toku studiów oraz realizacja praktyk zawodowych w formie prowadzenia zajęć dydaktycznych na Wydziałe lub w ich prowadzeniu (zgodnie z Uchwałą Senatu</t>
  </si>
  <si>
    <t xml:space="preserve"> dotyczącą pensum - obowiązującą na dany rok akademicki)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</si>
</sst>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\ mmm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</numFmts>
  <fonts count="8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4"/>
      <name val="Times New Roman CE"/>
      <family val="1"/>
    </font>
    <font>
      <b/>
      <sz val="30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sz val="8"/>
      <color indexed="12"/>
      <name val="Arial CE"/>
      <family val="2"/>
    </font>
    <font>
      <b/>
      <sz val="8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8"/>
      <name val="Times New Roman CE"/>
      <family val="0"/>
    </font>
    <font>
      <sz val="14"/>
      <color indexed="8"/>
      <name val="Times New Roman"/>
      <family val="1"/>
    </font>
    <font>
      <b/>
      <sz val="8"/>
      <name val="Arial"/>
      <family val="2"/>
    </font>
    <font>
      <sz val="14"/>
      <name val="Times New Roman CE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1"/>
      <color indexed="36"/>
      <name val="Arial"/>
      <family val="2"/>
    </font>
    <font>
      <b/>
      <sz val="8"/>
      <color indexed="36"/>
      <name val="Arial CE"/>
      <family val="2"/>
    </font>
    <font>
      <b/>
      <sz val="12"/>
      <color indexed="10"/>
      <name val="Arial"/>
      <family val="2"/>
    </font>
    <font>
      <sz val="12"/>
      <color indexed="10"/>
      <name val="Times New Roman CE"/>
      <family val="0"/>
    </font>
    <font>
      <sz val="10"/>
      <color indexed="10"/>
      <name val="Arial CE"/>
      <family val="2"/>
    </font>
    <font>
      <b/>
      <sz val="12"/>
      <color indexed="10"/>
      <name val="Times New Roman CE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7"/>
      <name val="Arial"/>
      <family val="2"/>
    </font>
    <font>
      <sz val="18"/>
      <color indexed="10"/>
      <name val="Arial CE"/>
      <family val="0"/>
    </font>
    <font>
      <b/>
      <vertAlign val="superscript"/>
      <sz val="14"/>
      <name val="Arial"/>
      <family val="2"/>
    </font>
    <font>
      <vertAlign val="superscript"/>
      <sz val="12"/>
      <name val="Arial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b/>
      <vertAlign val="superscript"/>
      <sz val="11"/>
      <name val="Arial"/>
      <family val="2"/>
    </font>
    <font>
      <b/>
      <sz val="18"/>
      <name val="Times New Roman CE"/>
      <family val="1"/>
    </font>
    <font>
      <b/>
      <sz val="14"/>
      <name val="Arial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9" fontId="1" fillId="0" borderId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6" fillId="34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4" fillId="33" borderId="20" xfId="0" applyFont="1" applyFill="1" applyBorder="1" applyAlignment="1">
      <alignment horizontal="left" vertical="center"/>
    </xf>
    <xf numFmtId="0" fontId="25" fillId="33" borderId="2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left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5" fillId="34" borderId="20" xfId="0" applyFont="1" applyFill="1" applyBorder="1" applyAlignment="1">
      <alignment horizontal="left" vertical="center"/>
    </xf>
    <xf numFmtId="0" fontId="25" fillId="34" borderId="2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left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33" borderId="21" xfId="0" applyNumberFormat="1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25" fillId="33" borderId="21" xfId="0" applyNumberFormat="1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49" fontId="25" fillId="33" borderId="20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3" fillId="0" borderId="0" xfId="0" applyFont="1" applyAlignment="1">
      <alignment horizontal="center"/>
    </xf>
    <xf numFmtId="0" fontId="37" fillId="0" borderId="0" xfId="0" applyFont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left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20" xfId="0" applyFont="1" applyBorder="1" applyAlignment="1">
      <alignment vertical="top"/>
    </xf>
    <xf numFmtId="0" fontId="16" fillId="0" borderId="0" xfId="0" applyFont="1" applyAlignment="1">
      <alignment/>
    </xf>
    <xf numFmtId="0" fontId="26" fillId="0" borderId="0" xfId="0" applyFont="1" applyAlignment="1">
      <alignment horizontal="left"/>
    </xf>
    <xf numFmtId="0" fontId="38" fillId="0" borderId="0" xfId="0" applyFont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27" xfId="0" applyFont="1" applyBorder="1" applyAlignment="1">
      <alignment/>
    </xf>
    <xf numFmtId="0" fontId="16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6" fillId="35" borderId="29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2" fillId="35" borderId="25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6" fillId="0" borderId="23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5" fillId="35" borderId="12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3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22" fillId="35" borderId="33" xfId="0" applyFont="1" applyFill="1" applyBorder="1" applyAlignment="1">
      <alignment horizontal="left" vertical="center"/>
    </xf>
    <xf numFmtId="0" fontId="45" fillId="35" borderId="34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6" fillId="0" borderId="35" xfId="0" applyFont="1" applyFill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45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6" fillId="35" borderId="32" xfId="0" applyFont="1" applyFill="1" applyBorder="1" applyAlignment="1">
      <alignment horizontal="left" vertical="center"/>
    </xf>
    <xf numFmtId="0" fontId="16" fillId="35" borderId="40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/>
    </xf>
    <xf numFmtId="0" fontId="46" fillId="0" borderId="42" xfId="0" applyFont="1" applyFill="1" applyBorder="1" applyAlignment="1">
      <alignment/>
    </xf>
    <xf numFmtId="0" fontId="16" fillId="35" borderId="12" xfId="0" applyFont="1" applyFill="1" applyBorder="1" applyAlignment="1">
      <alignment horizontal="left" vertical="center"/>
    </xf>
    <xf numFmtId="0" fontId="45" fillId="35" borderId="12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left"/>
    </xf>
    <xf numFmtId="0" fontId="16" fillId="35" borderId="40" xfId="0" applyFont="1" applyFill="1" applyBorder="1" applyAlignment="1">
      <alignment horizontal="left"/>
    </xf>
    <xf numFmtId="0" fontId="16" fillId="35" borderId="32" xfId="0" applyFont="1" applyFill="1" applyBorder="1" applyAlignment="1">
      <alignment horizontal="left" vertical="center" wrapText="1"/>
    </xf>
    <xf numFmtId="0" fontId="16" fillId="35" borderId="40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2" fillId="35" borderId="43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center"/>
    </xf>
    <xf numFmtId="0" fontId="16" fillId="36" borderId="38" xfId="0" applyFont="1" applyFill="1" applyBorder="1" applyAlignment="1">
      <alignment horizontal="center"/>
    </xf>
    <xf numFmtId="0" fontId="16" fillId="36" borderId="39" xfId="0" applyFont="1" applyFill="1" applyBorder="1" applyAlignment="1">
      <alignment horizontal="center"/>
    </xf>
    <xf numFmtId="0" fontId="16" fillId="37" borderId="37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16" fillId="37" borderId="39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left"/>
    </xf>
    <xf numFmtId="0" fontId="16" fillId="33" borderId="40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0" fontId="16" fillId="34" borderId="32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left" vertical="center"/>
    </xf>
    <xf numFmtId="0" fontId="16" fillId="34" borderId="16" xfId="0" applyFont="1" applyFill="1" applyBorder="1" applyAlignment="1">
      <alignment horizontal="left" vertical="center"/>
    </xf>
    <xf numFmtId="0" fontId="16" fillId="33" borderId="32" xfId="0" applyFont="1" applyFill="1" applyBorder="1" applyAlignment="1">
      <alignment horizontal="left" vertical="center" wrapText="1"/>
    </xf>
    <xf numFmtId="0" fontId="16" fillId="33" borderId="40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32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A20" sqref="AA20"/>
    </sheetView>
  </sheetViews>
  <sheetFormatPr defaultColWidth="9.00390625" defaultRowHeight="12.75"/>
  <cols>
    <col min="1" max="16384" width="9.1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5"/>
  <sheetViews>
    <sheetView showGridLines="0" tabSelected="1" zoomScale="75" zoomScaleNormal="75" zoomScalePageLayoutView="0" workbookViewId="0" topLeftCell="A48">
      <selection activeCell="B77" sqref="B77"/>
    </sheetView>
  </sheetViews>
  <sheetFormatPr defaultColWidth="9.00390625" defaultRowHeight="12.75"/>
  <cols>
    <col min="1" max="1" width="8.25390625" style="1" customWidth="1"/>
    <col min="2" max="2" width="76.875" style="1" customWidth="1"/>
    <col min="3" max="3" width="11.375" style="1" customWidth="1"/>
    <col min="4" max="4" width="19.125" style="1" customWidth="1"/>
    <col min="5" max="5" width="13.875" style="1" customWidth="1"/>
    <col min="6" max="6" width="20.875" style="1" customWidth="1"/>
    <col min="7" max="8" width="4.25390625" style="1" hidden="1" customWidth="1"/>
    <col min="9" max="9" width="19.125" style="1" hidden="1" customWidth="1"/>
    <col min="10" max="10" width="20.375" style="1" customWidth="1"/>
    <col min="11" max="11" width="16.00390625" style="1" customWidth="1"/>
    <col min="12" max="12" width="6.125" style="1" customWidth="1"/>
    <col min="13" max="13" width="6.375" style="2" customWidth="1"/>
    <col min="14" max="16384" width="9.125" style="1" customWidth="1"/>
  </cols>
  <sheetData>
    <row r="1" ht="18.75" customHeight="1"/>
    <row r="2" spans="1:8" ht="18.75" customHeight="1">
      <c r="A2" s="147" t="s">
        <v>102</v>
      </c>
      <c r="B2" s="149" t="s">
        <v>115</v>
      </c>
      <c r="C2" s="11"/>
      <c r="D2" s="12"/>
      <c r="E2" s="11" t="s">
        <v>83</v>
      </c>
      <c r="F2" s="11"/>
      <c r="G2" s="187"/>
      <c r="H2" s="187"/>
    </row>
    <row r="3" spans="1:8" ht="18.75" customHeight="1">
      <c r="A3" s="3"/>
      <c r="B3" s="16" t="s">
        <v>86</v>
      </c>
      <c r="C3" s="15"/>
      <c r="D3" s="102" t="s">
        <v>85</v>
      </c>
      <c r="E3" s="4"/>
      <c r="F3" s="4"/>
      <c r="G3" s="187"/>
      <c r="H3" s="187"/>
    </row>
    <row r="4" spans="1:8" ht="18.75" customHeight="1">
      <c r="A4" s="5"/>
      <c r="B4" s="16" t="s">
        <v>87</v>
      </c>
      <c r="C4" s="16"/>
      <c r="D4" s="6"/>
      <c r="E4" s="6"/>
      <c r="F4" s="5"/>
      <c r="G4" s="187"/>
      <c r="H4" s="187"/>
    </row>
    <row r="5" spans="1:11" ht="18.75" customHeight="1">
      <c r="A5" s="5"/>
      <c r="B5" s="16" t="s">
        <v>110</v>
      </c>
      <c r="C5" s="16"/>
      <c r="D5" s="6"/>
      <c r="E5" s="6"/>
      <c r="F5" s="4"/>
      <c r="G5" s="4"/>
      <c r="H5" s="4"/>
      <c r="I5" s="4"/>
      <c r="J5" s="4"/>
      <c r="K5" s="4"/>
    </row>
    <row r="6" spans="1:12" ht="18.75" customHeight="1" thickBot="1">
      <c r="A6" s="5"/>
      <c r="B6" s="6"/>
      <c r="C6" s="6"/>
      <c r="D6" s="6"/>
      <c r="E6" s="6"/>
      <c r="F6" s="4"/>
      <c r="G6" s="4"/>
      <c r="H6" s="4"/>
      <c r="I6" s="4"/>
      <c r="J6" s="4"/>
      <c r="K6" s="4"/>
      <c r="L6" s="106"/>
    </row>
    <row r="7" spans="1:11" ht="45" customHeight="1">
      <c r="A7" s="188" t="s">
        <v>0</v>
      </c>
      <c r="B7" s="190" t="s">
        <v>1</v>
      </c>
      <c r="C7" s="195" t="s">
        <v>84</v>
      </c>
      <c r="D7" s="192" t="s">
        <v>2</v>
      </c>
      <c r="E7" s="193"/>
      <c r="F7" s="193"/>
      <c r="G7" s="194"/>
      <c r="H7" s="194"/>
      <c r="I7" s="194"/>
      <c r="J7" s="146" t="s">
        <v>103</v>
      </c>
      <c r="K7" s="185" t="s">
        <v>21</v>
      </c>
    </row>
    <row r="8" spans="1:11" ht="33" customHeight="1" thickBot="1">
      <c r="A8" s="189"/>
      <c r="B8" s="191"/>
      <c r="C8" s="196"/>
      <c r="D8" s="127" t="s">
        <v>3</v>
      </c>
      <c r="E8" s="96" t="s">
        <v>13</v>
      </c>
      <c r="F8" s="97" t="s">
        <v>7</v>
      </c>
      <c r="G8" s="98"/>
      <c r="H8" s="98"/>
      <c r="I8" s="98"/>
      <c r="J8" s="143"/>
      <c r="K8" s="186"/>
    </row>
    <row r="9" spans="1:13" s="13" customFormat="1" ht="18.75" customHeight="1" thickBot="1">
      <c r="A9" s="32">
        <v>1</v>
      </c>
      <c r="B9" s="126">
        <v>2</v>
      </c>
      <c r="C9" s="128">
        <v>3</v>
      </c>
      <c r="D9" s="125">
        <v>5</v>
      </c>
      <c r="E9" s="33">
        <v>6</v>
      </c>
      <c r="F9" s="33">
        <v>7</v>
      </c>
      <c r="G9" s="33">
        <v>28</v>
      </c>
      <c r="H9" s="33">
        <v>29</v>
      </c>
      <c r="I9" s="33">
        <v>30</v>
      </c>
      <c r="J9" s="126">
        <v>8</v>
      </c>
      <c r="K9" s="34">
        <v>9</v>
      </c>
      <c r="M9" s="14"/>
    </row>
    <row r="10" spans="1:11" ht="18.75" customHeight="1">
      <c r="A10" s="174" t="s">
        <v>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6"/>
    </row>
    <row r="11" spans="1:13" s="49" customFormat="1" ht="18.75" customHeight="1">
      <c r="A11" s="107">
        <v>1</v>
      </c>
      <c r="B11" s="108" t="s">
        <v>88</v>
      </c>
      <c r="C11" s="109" t="s">
        <v>46</v>
      </c>
      <c r="D11" s="111">
        <v>30</v>
      </c>
      <c r="E11" s="111"/>
      <c r="F11" s="111">
        <v>30</v>
      </c>
      <c r="G11" s="111"/>
      <c r="H11" s="111"/>
      <c r="I11" s="111"/>
      <c r="J11" s="144" t="s">
        <v>104</v>
      </c>
      <c r="K11" s="112">
        <v>2</v>
      </c>
      <c r="M11" s="50"/>
    </row>
    <row r="12" spans="1:13" s="49" customFormat="1" ht="33" customHeight="1">
      <c r="A12" s="114">
        <v>2</v>
      </c>
      <c r="B12" s="120" t="s">
        <v>90</v>
      </c>
      <c r="C12" s="109" t="s">
        <v>95</v>
      </c>
      <c r="D12" s="109">
        <v>30</v>
      </c>
      <c r="E12" s="109">
        <v>30</v>
      </c>
      <c r="F12" s="109"/>
      <c r="G12" s="109"/>
      <c r="H12" s="109"/>
      <c r="I12" s="109"/>
      <c r="J12" s="145" t="s">
        <v>104</v>
      </c>
      <c r="K12" s="113">
        <v>2</v>
      </c>
      <c r="M12" s="50"/>
    </row>
    <row r="13" spans="1:13" s="49" customFormat="1" ht="18.75" customHeight="1">
      <c r="A13" s="107">
        <v>3</v>
      </c>
      <c r="B13" s="121" t="s">
        <v>91</v>
      </c>
      <c r="C13" s="109" t="s">
        <v>43</v>
      </c>
      <c r="D13" s="111">
        <v>30</v>
      </c>
      <c r="E13" s="111"/>
      <c r="F13" s="111">
        <v>30</v>
      </c>
      <c r="G13" s="111"/>
      <c r="H13" s="111"/>
      <c r="I13" s="111"/>
      <c r="J13" s="144" t="s">
        <v>104</v>
      </c>
      <c r="K13" s="112">
        <v>2</v>
      </c>
      <c r="M13" s="50"/>
    </row>
    <row r="14" spans="1:13" s="60" customFormat="1" ht="18.75" customHeight="1">
      <c r="A14" s="107">
        <v>4</v>
      </c>
      <c r="B14" s="122" t="s">
        <v>100</v>
      </c>
      <c r="C14" s="109" t="s">
        <v>46</v>
      </c>
      <c r="D14" s="111">
        <v>15</v>
      </c>
      <c r="E14" s="111"/>
      <c r="F14" s="111">
        <v>15</v>
      </c>
      <c r="G14" s="111"/>
      <c r="H14" s="111"/>
      <c r="I14" s="111"/>
      <c r="J14" s="144" t="s">
        <v>106</v>
      </c>
      <c r="K14" s="112">
        <v>1</v>
      </c>
      <c r="M14" s="61"/>
    </row>
    <row r="15" spans="1:11" s="9" customFormat="1" ht="18.75" customHeight="1" thickBot="1">
      <c r="A15" s="29"/>
      <c r="B15" s="179" t="s">
        <v>9</v>
      </c>
      <c r="C15" s="180"/>
      <c r="D15" s="150">
        <f aca="true" t="shared" si="0" ref="D15:I15">SUM(D11:D14)</f>
        <v>105</v>
      </c>
      <c r="E15" s="150">
        <f t="shared" si="0"/>
        <v>30</v>
      </c>
      <c r="F15" s="150">
        <f t="shared" si="0"/>
        <v>75</v>
      </c>
      <c r="G15" s="150">
        <f t="shared" si="0"/>
        <v>0</v>
      </c>
      <c r="H15" s="150">
        <f t="shared" si="0"/>
        <v>0</v>
      </c>
      <c r="I15" s="150">
        <f t="shared" si="0"/>
        <v>0</v>
      </c>
      <c r="J15" s="151"/>
      <c r="K15" s="152">
        <v>7</v>
      </c>
    </row>
    <row r="16" spans="1:11" ht="18.75" customHeight="1">
      <c r="A16" s="174" t="s">
        <v>10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6"/>
    </row>
    <row r="17" spans="1:13" s="68" customFormat="1" ht="18.75" customHeight="1">
      <c r="A17" s="114">
        <v>5</v>
      </c>
      <c r="B17" s="108" t="s">
        <v>88</v>
      </c>
      <c r="C17" s="109" t="s">
        <v>46</v>
      </c>
      <c r="D17" s="111">
        <v>30</v>
      </c>
      <c r="E17" s="111"/>
      <c r="F17" s="111">
        <v>30</v>
      </c>
      <c r="G17" s="111"/>
      <c r="H17" s="111"/>
      <c r="I17" s="111"/>
      <c r="J17" s="144" t="s">
        <v>104</v>
      </c>
      <c r="K17" s="112">
        <v>2</v>
      </c>
      <c r="M17" s="69"/>
    </row>
    <row r="18" spans="1:13" s="68" customFormat="1" ht="30.75" customHeight="1">
      <c r="A18" s="114">
        <v>6</v>
      </c>
      <c r="B18" s="120" t="s">
        <v>90</v>
      </c>
      <c r="C18" s="109" t="s">
        <v>43</v>
      </c>
      <c r="D18" s="109">
        <v>30</v>
      </c>
      <c r="E18" s="109">
        <v>30</v>
      </c>
      <c r="F18" s="109"/>
      <c r="G18" s="109"/>
      <c r="H18" s="109"/>
      <c r="I18" s="109"/>
      <c r="J18" s="145" t="s">
        <v>104</v>
      </c>
      <c r="K18" s="113">
        <v>2</v>
      </c>
      <c r="M18" s="69"/>
    </row>
    <row r="19" spans="1:13" s="68" customFormat="1" ht="18.75" customHeight="1">
      <c r="A19" s="114">
        <v>7</v>
      </c>
      <c r="B19" s="121" t="s">
        <v>91</v>
      </c>
      <c r="C19" s="109" t="s">
        <v>43</v>
      </c>
      <c r="D19" s="111">
        <v>30</v>
      </c>
      <c r="E19" s="111"/>
      <c r="F19" s="111">
        <v>30</v>
      </c>
      <c r="G19" s="111"/>
      <c r="H19" s="111"/>
      <c r="I19" s="111"/>
      <c r="J19" s="144" t="s">
        <v>104</v>
      </c>
      <c r="K19" s="112">
        <v>2</v>
      </c>
      <c r="M19" s="69"/>
    </row>
    <row r="20" spans="1:13" s="49" customFormat="1" ht="18.75" customHeight="1">
      <c r="A20" s="114">
        <v>8</v>
      </c>
      <c r="B20" s="122" t="s">
        <v>94</v>
      </c>
      <c r="C20" s="109" t="s">
        <v>43</v>
      </c>
      <c r="D20" s="109">
        <v>15</v>
      </c>
      <c r="E20" s="109">
        <v>15</v>
      </c>
      <c r="F20" s="109"/>
      <c r="G20" s="109"/>
      <c r="H20" s="109"/>
      <c r="I20" s="109"/>
      <c r="J20" s="144" t="s">
        <v>104</v>
      </c>
      <c r="K20" s="113">
        <v>1</v>
      </c>
      <c r="M20" s="50"/>
    </row>
    <row r="21" spans="1:13" s="49" customFormat="1" ht="18.75" customHeight="1">
      <c r="A21" s="107">
        <v>9</v>
      </c>
      <c r="B21" s="129" t="s">
        <v>101</v>
      </c>
      <c r="C21" s="109" t="s">
        <v>46</v>
      </c>
      <c r="D21" s="111">
        <v>15</v>
      </c>
      <c r="E21" s="111"/>
      <c r="F21" s="111">
        <v>15</v>
      </c>
      <c r="G21" s="111"/>
      <c r="H21" s="111"/>
      <c r="I21" s="111"/>
      <c r="J21" s="144" t="s">
        <v>104</v>
      </c>
      <c r="K21" s="112">
        <v>1</v>
      </c>
      <c r="M21" s="50"/>
    </row>
    <row r="22" spans="1:13" s="7" customFormat="1" ht="18.75" customHeight="1" thickBot="1">
      <c r="A22" s="27"/>
      <c r="B22" s="167" t="s">
        <v>9</v>
      </c>
      <c r="C22" s="168"/>
      <c r="D22" s="153">
        <v>120</v>
      </c>
      <c r="E22" s="153">
        <f>SUM(E17:E21)</f>
        <v>45</v>
      </c>
      <c r="F22" s="153">
        <f>SUM(F17:F21)</f>
        <v>75</v>
      </c>
      <c r="G22" s="173"/>
      <c r="H22" s="173"/>
      <c r="I22" s="173"/>
      <c r="J22" s="151"/>
      <c r="K22" s="152">
        <v>8</v>
      </c>
      <c r="M22" s="9"/>
    </row>
    <row r="23" spans="1:11" ht="18.75" customHeight="1">
      <c r="A23" s="174" t="s">
        <v>14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2"/>
    </row>
    <row r="24" spans="1:13" s="49" customFormat="1" ht="18.75" customHeight="1">
      <c r="A24" s="114">
        <v>10</v>
      </c>
      <c r="B24" s="108" t="s">
        <v>88</v>
      </c>
      <c r="C24" s="109" t="s">
        <v>46</v>
      </c>
      <c r="D24" s="111">
        <v>30</v>
      </c>
      <c r="E24" s="111"/>
      <c r="F24" s="111">
        <v>30</v>
      </c>
      <c r="G24" s="111"/>
      <c r="H24" s="111"/>
      <c r="I24" s="111"/>
      <c r="J24" s="144" t="s">
        <v>104</v>
      </c>
      <c r="K24" s="112">
        <v>2</v>
      </c>
      <c r="M24" s="50"/>
    </row>
    <row r="25" spans="1:13" s="49" customFormat="1" ht="18.75" customHeight="1">
      <c r="A25" s="114">
        <v>11</v>
      </c>
      <c r="B25" s="121" t="s">
        <v>91</v>
      </c>
      <c r="C25" s="109" t="s">
        <v>43</v>
      </c>
      <c r="D25" s="111">
        <v>30</v>
      </c>
      <c r="E25" s="111"/>
      <c r="F25" s="111">
        <v>30</v>
      </c>
      <c r="G25" s="111"/>
      <c r="H25" s="111"/>
      <c r="I25" s="111"/>
      <c r="J25" s="144" t="s">
        <v>104</v>
      </c>
      <c r="K25" s="112">
        <v>2</v>
      </c>
      <c r="M25" s="50"/>
    </row>
    <row r="26" spans="1:13" s="49" customFormat="1" ht="34.5" customHeight="1">
      <c r="A26" s="114">
        <v>12</v>
      </c>
      <c r="B26" s="120" t="s">
        <v>93</v>
      </c>
      <c r="C26" s="110" t="s">
        <v>43</v>
      </c>
      <c r="D26" s="109">
        <v>15</v>
      </c>
      <c r="E26" s="109">
        <v>15</v>
      </c>
      <c r="F26" s="109"/>
      <c r="G26" s="109"/>
      <c r="H26" s="109"/>
      <c r="I26" s="109"/>
      <c r="J26" s="144" t="s">
        <v>104</v>
      </c>
      <c r="K26" s="113">
        <v>1</v>
      </c>
      <c r="M26" s="50"/>
    </row>
    <row r="27" spans="1:13" s="49" customFormat="1" ht="21" customHeight="1">
      <c r="A27" s="118">
        <v>13</v>
      </c>
      <c r="B27" s="129" t="s">
        <v>99</v>
      </c>
      <c r="C27" s="109" t="s">
        <v>46</v>
      </c>
      <c r="D27" s="111">
        <v>15</v>
      </c>
      <c r="E27" s="111"/>
      <c r="F27" s="111">
        <v>15</v>
      </c>
      <c r="G27" s="111"/>
      <c r="H27" s="111"/>
      <c r="I27" s="111"/>
      <c r="J27" s="144" t="s">
        <v>107</v>
      </c>
      <c r="K27" s="112">
        <v>1</v>
      </c>
      <c r="M27" s="50"/>
    </row>
    <row r="28" spans="1:11" ht="18.75" customHeight="1" thickBot="1">
      <c r="A28" s="26"/>
      <c r="B28" s="177" t="s">
        <v>9</v>
      </c>
      <c r="C28" s="178"/>
      <c r="D28" s="150">
        <v>90</v>
      </c>
      <c r="E28" s="150">
        <f>SUM(E24:E27)</f>
        <v>15</v>
      </c>
      <c r="F28" s="150">
        <f>SUM(F24:F27)</f>
        <v>75</v>
      </c>
      <c r="G28" s="150">
        <f>SUM(G24:G27)</f>
        <v>0</v>
      </c>
      <c r="H28" s="150">
        <f>SUM(H24:H27)</f>
        <v>0</v>
      </c>
      <c r="I28" s="150">
        <f>SUM(I24:I27)</f>
        <v>0</v>
      </c>
      <c r="J28" s="151"/>
      <c r="K28" s="152">
        <v>6</v>
      </c>
    </row>
    <row r="29" spans="1:11" ht="18.75" customHeight="1">
      <c r="A29" s="164" t="s">
        <v>15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4"/>
    </row>
    <row r="30" spans="1:13" s="49" customFormat="1" ht="18.75" customHeight="1">
      <c r="A30" s="115">
        <v>14</v>
      </c>
      <c r="B30" s="108" t="s">
        <v>88</v>
      </c>
      <c r="C30" s="109" t="s">
        <v>46</v>
      </c>
      <c r="D30" s="111">
        <v>30</v>
      </c>
      <c r="E30" s="111"/>
      <c r="F30" s="111">
        <v>30</v>
      </c>
      <c r="G30" s="111"/>
      <c r="H30" s="111"/>
      <c r="I30" s="111"/>
      <c r="J30" s="144" t="s">
        <v>104</v>
      </c>
      <c r="K30" s="112">
        <v>2</v>
      </c>
      <c r="M30" s="50"/>
    </row>
    <row r="31" spans="1:13" s="49" customFormat="1" ht="18.75" customHeight="1">
      <c r="A31" s="115">
        <v>15</v>
      </c>
      <c r="B31" s="121" t="s">
        <v>91</v>
      </c>
      <c r="C31" s="109" t="s">
        <v>43</v>
      </c>
      <c r="D31" s="111">
        <v>30</v>
      </c>
      <c r="E31" s="111"/>
      <c r="F31" s="111">
        <v>30</v>
      </c>
      <c r="G31" s="111"/>
      <c r="H31" s="111"/>
      <c r="I31" s="111"/>
      <c r="J31" s="144" t="s">
        <v>104</v>
      </c>
      <c r="K31" s="112">
        <v>2</v>
      </c>
      <c r="M31" s="50"/>
    </row>
    <row r="32" spans="1:13" s="49" customFormat="1" ht="18.75" customHeight="1">
      <c r="A32" s="115">
        <v>16</v>
      </c>
      <c r="B32" s="122" t="s">
        <v>92</v>
      </c>
      <c r="C32" s="109" t="s">
        <v>43</v>
      </c>
      <c r="D32" s="109">
        <v>30</v>
      </c>
      <c r="E32" s="109"/>
      <c r="F32" s="109">
        <v>30</v>
      </c>
      <c r="G32" s="109"/>
      <c r="H32" s="109"/>
      <c r="I32" s="109"/>
      <c r="J32" s="144" t="s">
        <v>104</v>
      </c>
      <c r="K32" s="113">
        <v>2</v>
      </c>
      <c r="M32" s="50"/>
    </row>
    <row r="33" spans="1:13" s="49" customFormat="1" ht="18.75" customHeight="1">
      <c r="A33" s="115">
        <v>17</v>
      </c>
      <c r="B33" s="129" t="s">
        <v>100</v>
      </c>
      <c r="C33" s="109" t="s">
        <v>46</v>
      </c>
      <c r="D33" s="111">
        <v>15</v>
      </c>
      <c r="E33" s="111"/>
      <c r="F33" s="111">
        <v>15</v>
      </c>
      <c r="G33" s="111"/>
      <c r="H33" s="111"/>
      <c r="I33" s="111"/>
      <c r="J33" s="144" t="s">
        <v>104</v>
      </c>
      <c r="K33" s="112">
        <v>1</v>
      </c>
      <c r="M33" s="50"/>
    </row>
    <row r="34" spans="1:11" ht="20.25" customHeight="1" thickBot="1">
      <c r="A34" s="99"/>
      <c r="B34" s="167" t="s">
        <v>9</v>
      </c>
      <c r="C34" s="168"/>
      <c r="D34" s="150">
        <f>SUM(D30:D33)</f>
        <v>105</v>
      </c>
      <c r="E34" s="150"/>
      <c r="F34" s="150">
        <f>SUM(F30:F33)</f>
        <v>105</v>
      </c>
      <c r="G34" s="150">
        <f>SUM(G30:G33)</f>
        <v>0</v>
      </c>
      <c r="H34" s="150">
        <f>SUM(H30:H33)</f>
        <v>0</v>
      </c>
      <c r="I34" s="150">
        <f>SUM(I30:I33)</f>
        <v>0</v>
      </c>
      <c r="J34" s="151"/>
      <c r="K34" s="152">
        <v>7</v>
      </c>
    </row>
    <row r="35" spans="1:11" ht="18.75" customHeight="1">
      <c r="A35" s="164" t="s">
        <v>16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6"/>
    </row>
    <row r="36" spans="1:13" s="105" customFormat="1" ht="18.75" customHeight="1">
      <c r="A36" s="116">
        <v>18</v>
      </c>
      <c r="B36" s="108" t="s">
        <v>88</v>
      </c>
      <c r="C36" s="109" t="s">
        <v>46</v>
      </c>
      <c r="D36" s="111">
        <v>30</v>
      </c>
      <c r="E36" s="111"/>
      <c r="F36" s="111">
        <v>30</v>
      </c>
      <c r="G36" s="111"/>
      <c r="H36" s="111"/>
      <c r="I36" s="111"/>
      <c r="J36" s="144" t="s">
        <v>104</v>
      </c>
      <c r="K36" s="112">
        <v>2</v>
      </c>
      <c r="L36" s="104"/>
      <c r="M36" s="104"/>
    </row>
    <row r="37" spans="1:13" s="49" customFormat="1" ht="18.75" customHeight="1">
      <c r="A37" s="117">
        <v>19</v>
      </c>
      <c r="B37" s="122" t="s">
        <v>100</v>
      </c>
      <c r="C37" s="109" t="s">
        <v>46</v>
      </c>
      <c r="D37" s="111">
        <v>15</v>
      </c>
      <c r="E37" s="111"/>
      <c r="F37" s="111">
        <v>15</v>
      </c>
      <c r="G37" s="111"/>
      <c r="H37" s="111"/>
      <c r="I37" s="111"/>
      <c r="J37" s="144" t="s">
        <v>108</v>
      </c>
      <c r="K37" s="112">
        <v>1</v>
      </c>
      <c r="M37" s="50"/>
    </row>
    <row r="38" spans="1:11" s="101" customFormat="1" ht="18.75" customHeight="1" thickBot="1">
      <c r="A38" s="99"/>
      <c r="B38" s="167" t="s">
        <v>17</v>
      </c>
      <c r="C38" s="168"/>
      <c r="D38" s="150">
        <f>SUM(D36:D37)</f>
        <v>45</v>
      </c>
      <c r="E38" s="150"/>
      <c r="F38" s="150">
        <f>SUM(F36:F37)</f>
        <v>45</v>
      </c>
      <c r="G38" s="150">
        <f>SUM(G35:G37)</f>
        <v>0</v>
      </c>
      <c r="H38" s="150">
        <f>SUM(H35:H37)</f>
        <v>0</v>
      </c>
      <c r="I38" s="150">
        <f>SUM(I35:I37)</f>
        <v>0</v>
      </c>
      <c r="J38" s="151"/>
      <c r="K38" s="152">
        <v>3</v>
      </c>
    </row>
    <row r="39" spans="1:11" ht="18.75" customHeight="1">
      <c r="A39" s="164" t="s">
        <v>19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6"/>
    </row>
    <row r="40" spans="1:13" s="49" customFormat="1" ht="18.75" customHeight="1">
      <c r="A40" s="118">
        <v>20</v>
      </c>
      <c r="B40" s="108" t="s">
        <v>88</v>
      </c>
      <c r="C40" s="109" t="s">
        <v>46</v>
      </c>
      <c r="D40" s="111">
        <v>30</v>
      </c>
      <c r="E40" s="111"/>
      <c r="F40" s="111">
        <v>30</v>
      </c>
      <c r="G40" s="111"/>
      <c r="H40" s="111"/>
      <c r="I40" s="111"/>
      <c r="J40" s="144" t="s">
        <v>104</v>
      </c>
      <c r="K40" s="112">
        <v>2</v>
      </c>
      <c r="M40" s="50"/>
    </row>
    <row r="41" spans="1:13" s="49" customFormat="1" ht="18.75" customHeight="1">
      <c r="A41" s="118">
        <v>21</v>
      </c>
      <c r="B41" s="122" t="s">
        <v>100</v>
      </c>
      <c r="C41" s="109" t="s">
        <v>46</v>
      </c>
      <c r="D41" s="111">
        <v>15</v>
      </c>
      <c r="E41" s="111"/>
      <c r="F41" s="111">
        <v>15</v>
      </c>
      <c r="G41" s="111"/>
      <c r="H41" s="111"/>
      <c r="I41" s="111"/>
      <c r="J41" s="144" t="s">
        <v>104</v>
      </c>
      <c r="K41" s="112">
        <v>1</v>
      </c>
      <c r="M41" s="50"/>
    </row>
    <row r="42" spans="1:13" s="8" customFormat="1" ht="18.75" customHeight="1" thickBot="1">
      <c r="A42" s="22"/>
      <c r="B42" s="167" t="s">
        <v>17</v>
      </c>
      <c r="C42" s="168"/>
      <c r="D42" s="150">
        <f>SUM(D40:D41)</f>
        <v>45</v>
      </c>
      <c r="E42" s="150"/>
      <c r="F42" s="150">
        <f>SUM(F40:F41)</f>
        <v>45</v>
      </c>
      <c r="G42" s="150">
        <f>SUM(G40:G41)</f>
        <v>0</v>
      </c>
      <c r="H42" s="150">
        <f>SUM(H40:H41)</f>
        <v>0</v>
      </c>
      <c r="I42" s="150">
        <f>SUM(I40:I41)</f>
        <v>0</v>
      </c>
      <c r="J42" s="151"/>
      <c r="K42" s="152">
        <v>3</v>
      </c>
      <c r="M42" s="10"/>
    </row>
    <row r="43" spans="1:11" ht="18.75" customHeight="1">
      <c r="A43" s="164" t="s">
        <v>18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6"/>
    </row>
    <row r="44" spans="1:13" s="49" customFormat="1" ht="18.75" customHeight="1">
      <c r="A44" s="115">
        <v>22</v>
      </c>
      <c r="B44" s="108" t="s">
        <v>88</v>
      </c>
      <c r="C44" s="109" t="s">
        <v>46</v>
      </c>
      <c r="D44" s="111">
        <v>30</v>
      </c>
      <c r="E44" s="111"/>
      <c r="F44" s="111">
        <v>30</v>
      </c>
      <c r="G44" s="111"/>
      <c r="H44" s="111"/>
      <c r="I44" s="111"/>
      <c r="J44" s="144" t="s">
        <v>104</v>
      </c>
      <c r="K44" s="112">
        <v>2</v>
      </c>
      <c r="M44" s="50"/>
    </row>
    <row r="45" spans="1:13" s="49" customFormat="1" ht="18.75" customHeight="1">
      <c r="A45" s="115">
        <v>23</v>
      </c>
      <c r="B45" s="122" t="s">
        <v>101</v>
      </c>
      <c r="C45" s="109" t="s">
        <v>46</v>
      </c>
      <c r="D45" s="111">
        <v>15</v>
      </c>
      <c r="E45" s="111"/>
      <c r="F45" s="111">
        <v>15</v>
      </c>
      <c r="G45" s="111"/>
      <c r="H45" s="111"/>
      <c r="I45" s="111"/>
      <c r="J45" s="144" t="s">
        <v>109</v>
      </c>
      <c r="K45" s="112">
        <v>1</v>
      </c>
      <c r="L45" s="50"/>
      <c r="M45" s="50"/>
    </row>
    <row r="46" spans="1:13" s="49" customFormat="1" ht="18.75" customHeight="1">
      <c r="A46" s="115"/>
      <c r="B46" s="108" t="s">
        <v>17</v>
      </c>
      <c r="C46" s="109"/>
      <c r="D46" s="154">
        <v>45</v>
      </c>
      <c r="E46" s="154"/>
      <c r="F46" s="154">
        <v>45</v>
      </c>
      <c r="G46" s="154"/>
      <c r="H46" s="154"/>
      <c r="I46" s="154"/>
      <c r="J46" s="155"/>
      <c r="K46" s="156">
        <v>3</v>
      </c>
      <c r="M46" s="50"/>
    </row>
    <row r="47" spans="1:13" s="49" customFormat="1" ht="18.75" customHeight="1">
      <c r="A47" s="148"/>
      <c r="B47" s="169" t="s">
        <v>89</v>
      </c>
      <c r="C47" s="170"/>
      <c r="D47" s="170"/>
      <c r="E47" s="170"/>
      <c r="F47" s="170"/>
      <c r="G47" s="170"/>
      <c r="H47" s="170"/>
      <c r="I47" s="170"/>
      <c r="J47" s="170"/>
      <c r="K47" s="171"/>
      <c r="M47" s="50"/>
    </row>
    <row r="48" spans="1:13" s="49" customFormat="1" ht="18.75" customHeight="1">
      <c r="A48" s="119">
        <v>24</v>
      </c>
      <c r="B48" s="108" t="s">
        <v>88</v>
      </c>
      <c r="C48" s="109" t="s">
        <v>46</v>
      </c>
      <c r="D48" s="111">
        <v>30</v>
      </c>
      <c r="E48" s="111"/>
      <c r="F48" s="111">
        <v>30</v>
      </c>
      <c r="G48" s="111"/>
      <c r="H48" s="111"/>
      <c r="I48" s="111"/>
      <c r="J48" s="144" t="s">
        <v>104</v>
      </c>
      <c r="K48" s="112">
        <v>2</v>
      </c>
      <c r="M48" s="50"/>
    </row>
    <row r="49" spans="1:13" s="49" customFormat="1" ht="18.75" customHeight="1">
      <c r="A49" s="119">
        <v>27</v>
      </c>
      <c r="B49" s="122" t="s">
        <v>101</v>
      </c>
      <c r="C49" s="109" t="s">
        <v>46</v>
      </c>
      <c r="D49" s="111">
        <v>15</v>
      </c>
      <c r="E49" s="111"/>
      <c r="F49" s="111">
        <v>15</v>
      </c>
      <c r="G49" s="111"/>
      <c r="H49" s="111"/>
      <c r="I49" s="111"/>
      <c r="J49" s="144" t="s">
        <v>104</v>
      </c>
      <c r="K49" s="112">
        <v>1</v>
      </c>
      <c r="M49" s="50"/>
    </row>
    <row r="50" spans="1:13" s="8" customFormat="1" ht="18.75" customHeight="1" thickBot="1">
      <c r="A50" s="100"/>
      <c r="B50" s="172" t="s">
        <v>17</v>
      </c>
      <c r="C50" s="172"/>
      <c r="D50" s="150">
        <v>45</v>
      </c>
      <c r="E50" s="150"/>
      <c r="F50" s="150">
        <v>45</v>
      </c>
      <c r="G50" s="150">
        <f>SUM(G44:G46)</f>
        <v>0</v>
      </c>
      <c r="H50" s="150">
        <f>SUM(H44:H46)</f>
        <v>0</v>
      </c>
      <c r="I50" s="150">
        <f>SUM(I44:I46)</f>
        <v>0</v>
      </c>
      <c r="J50" s="151"/>
      <c r="K50" s="152">
        <v>3</v>
      </c>
      <c r="L50" s="10"/>
      <c r="M50" s="10"/>
    </row>
    <row r="51" spans="1:13" s="8" customFormat="1" ht="18.75" customHeight="1" thickBo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3"/>
      <c r="L51" s="10"/>
      <c r="M51" s="10"/>
    </row>
    <row r="52" spans="1:13" s="8" customFormat="1" ht="18.75" customHeight="1" thickBot="1">
      <c r="A52" s="137"/>
      <c r="B52" s="140" t="s">
        <v>42</v>
      </c>
      <c r="C52" s="157"/>
      <c r="D52" s="158">
        <v>600</v>
      </c>
      <c r="E52" s="158">
        <f>SUM(E15,E22,E28,E34,E38,E42,E50)</f>
        <v>90</v>
      </c>
      <c r="F52" s="158">
        <v>510</v>
      </c>
      <c r="G52" s="159">
        <f>SUM(G15,G22,G28,G34,G38,G42,G50)</f>
        <v>0</v>
      </c>
      <c r="H52" s="159">
        <f>SUM(H15,H22,H28,H34,H38,H42,H50)</f>
        <v>0</v>
      </c>
      <c r="I52" s="159">
        <f>SUM(I15,I22,I28,I34,I38,I42,I50)</f>
        <v>0</v>
      </c>
      <c r="J52" s="159"/>
      <c r="K52" s="158">
        <v>40</v>
      </c>
      <c r="L52" s="10"/>
      <c r="M52" s="10"/>
    </row>
    <row r="53" spans="1:12" s="8" customFormat="1" ht="18.75" customHeight="1">
      <c r="A53" s="136" t="s">
        <v>105</v>
      </c>
      <c r="B53" s="44"/>
      <c r="C53" s="44"/>
      <c r="D53" s="44"/>
      <c r="E53" s="44"/>
      <c r="F53" s="44"/>
      <c r="G53" s="44"/>
      <c r="H53" s="44"/>
      <c r="I53" s="44"/>
      <c r="J53" s="44"/>
      <c r="K53" s="123"/>
      <c r="L53" s="10"/>
    </row>
    <row r="54" spans="1:29" s="8" customFormat="1" ht="18.75" customHeight="1">
      <c r="A54" s="130" t="s">
        <v>96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33"/>
      <c r="M54" s="133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</row>
    <row r="55" spans="1:29" s="8" customFormat="1" ht="18.75" customHeight="1">
      <c r="A55" s="138" t="s">
        <v>113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2"/>
      <c r="L55" s="133"/>
      <c r="M55" s="133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</row>
    <row r="56" spans="1:29" ht="18.75" customHeight="1">
      <c r="A56" s="130" t="s">
        <v>114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2"/>
      <c r="L56" s="133"/>
      <c r="M56" s="133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</row>
    <row r="57" spans="2:29" s="8" customFormat="1" ht="18.75" customHeight="1">
      <c r="B57" s="131"/>
      <c r="C57" s="131"/>
      <c r="D57" s="131"/>
      <c r="E57" s="131"/>
      <c r="F57" s="131"/>
      <c r="G57" s="131"/>
      <c r="H57" s="131"/>
      <c r="I57" s="131"/>
      <c r="J57" s="131"/>
      <c r="K57" s="132"/>
      <c r="L57" s="133"/>
      <c r="M57" s="133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</row>
    <row r="58" spans="1:29" s="8" customFormat="1" ht="18.75" customHeight="1">
      <c r="A58" s="139" t="s">
        <v>111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2"/>
      <c r="L58" s="133"/>
      <c r="M58" s="133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</row>
    <row r="59" ht="15" customHeight="1">
      <c r="A59" s="139" t="s">
        <v>116</v>
      </c>
    </row>
    <row r="60" spans="1:256" s="8" customFormat="1" ht="18.75" customHeight="1">
      <c r="A60" s="139" t="s">
        <v>112</v>
      </c>
      <c r="B60" s="131"/>
      <c r="C60" s="139"/>
      <c r="D60" s="131"/>
      <c r="E60" s="139"/>
      <c r="F60" s="131"/>
      <c r="G60" s="139"/>
      <c r="H60" s="131"/>
      <c r="I60" s="139"/>
      <c r="J60" s="139"/>
      <c r="K60" s="131"/>
      <c r="L60" s="139"/>
      <c r="M60" s="131"/>
      <c r="N60" s="139"/>
      <c r="O60" s="131"/>
      <c r="P60" s="139"/>
      <c r="Q60" s="131"/>
      <c r="R60" s="139"/>
      <c r="S60" s="131"/>
      <c r="T60" s="139"/>
      <c r="U60" s="131"/>
      <c r="V60" s="139"/>
      <c r="W60" s="131"/>
      <c r="X60" s="139"/>
      <c r="Y60" s="131"/>
      <c r="Z60" s="139"/>
      <c r="AA60" s="131"/>
      <c r="AB60" s="139"/>
      <c r="AC60" s="131"/>
      <c r="AD60" s="139"/>
      <c r="AE60" s="131"/>
      <c r="AF60" s="139"/>
      <c r="AG60" s="131"/>
      <c r="AH60" s="139"/>
      <c r="AI60" s="131"/>
      <c r="AJ60" s="139"/>
      <c r="AK60" s="131"/>
      <c r="AL60" s="139"/>
      <c r="AM60" s="131"/>
      <c r="AN60" s="139"/>
      <c r="AO60" s="131"/>
      <c r="AP60" s="139"/>
      <c r="AQ60" s="131"/>
      <c r="AR60" s="139"/>
      <c r="AS60" s="131"/>
      <c r="AT60" s="139"/>
      <c r="AU60" s="131"/>
      <c r="AV60" s="139"/>
      <c r="AW60" s="131"/>
      <c r="AX60" s="139"/>
      <c r="AY60" s="131"/>
      <c r="AZ60" s="139"/>
      <c r="BA60" s="131"/>
      <c r="BB60" s="139"/>
      <c r="BC60" s="131"/>
      <c r="BD60" s="139"/>
      <c r="BE60" s="131"/>
      <c r="BF60" s="139"/>
      <c r="BG60" s="131"/>
      <c r="BH60" s="139"/>
      <c r="BI60" s="131"/>
      <c r="BJ60" s="139"/>
      <c r="BK60" s="131"/>
      <c r="BL60" s="139"/>
      <c r="BM60" s="131"/>
      <c r="BN60" s="139"/>
      <c r="BO60" s="131"/>
      <c r="BP60" s="139"/>
      <c r="BQ60" s="131"/>
      <c r="BR60" s="139"/>
      <c r="BS60" s="131"/>
      <c r="BT60" s="139"/>
      <c r="BU60" s="131"/>
      <c r="BV60" s="139"/>
      <c r="BW60" s="131"/>
      <c r="BX60" s="139"/>
      <c r="BY60" s="131"/>
      <c r="BZ60" s="139"/>
      <c r="CA60" s="131"/>
      <c r="CB60" s="139"/>
      <c r="CC60" s="131"/>
      <c r="CD60" s="139"/>
      <c r="CE60" s="131"/>
      <c r="CF60" s="139"/>
      <c r="CG60" s="131"/>
      <c r="CH60" s="139"/>
      <c r="CI60" s="131"/>
      <c r="CJ60" s="139"/>
      <c r="CK60" s="131"/>
      <c r="CL60" s="139"/>
      <c r="CM60" s="131"/>
      <c r="CN60" s="139"/>
      <c r="CO60" s="131"/>
      <c r="CP60" s="139"/>
      <c r="CQ60" s="131"/>
      <c r="CR60" s="139"/>
      <c r="CS60" s="131"/>
      <c r="CT60" s="139"/>
      <c r="CU60" s="131"/>
      <c r="CV60" s="139"/>
      <c r="CW60" s="131"/>
      <c r="CX60" s="139"/>
      <c r="CY60" s="131"/>
      <c r="CZ60" s="139"/>
      <c r="DA60" s="131"/>
      <c r="DB60" s="139"/>
      <c r="DC60" s="131"/>
      <c r="DD60" s="139"/>
      <c r="DE60" s="131"/>
      <c r="DF60" s="139"/>
      <c r="DG60" s="131"/>
      <c r="DH60" s="139"/>
      <c r="DI60" s="131"/>
      <c r="DJ60" s="139"/>
      <c r="DK60" s="131"/>
      <c r="DL60" s="139"/>
      <c r="DM60" s="131"/>
      <c r="DN60" s="139"/>
      <c r="DO60" s="131"/>
      <c r="DP60" s="139"/>
      <c r="DQ60" s="131"/>
      <c r="DR60" s="139"/>
      <c r="DS60" s="131"/>
      <c r="DT60" s="139"/>
      <c r="DU60" s="131"/>
      <c r="DV60" s="139"/>
      <c r="DW60" s="131"/>
      <c r="DX60" s="139"/>
      <c r="DY60" s="131"/>
      <c r="DZ60" s="139"/>
      <c r="EA60" s="131"/>
      <c r="EB60" s="139"/>
      <c r="EC60" s="131"/>
      <c r="ED60" s="139"/>
      <c r="EE60" s="131"/>
      <c r="EF60" s="139"/>
      <c r="EG60" s="131"/>
      <c r="EH60" s="139"/>
      <c r="EI60" s="131"/>
      <c r="EJ60" s="139"/>
      <c r="EK60" s="131"/>
      <c r="EL60" s="139"/>
      <c r="EM60" s="131"/>
      <c r="EN60" s="139"/>
      <c r="EO60" s="131"/>
      <c r="EP60" s="139"/>
      <c r="EQ60" s="131"/>
      <c r="ER60" s="139"/>
      <c r="ES60" s="131"/>
      <c r="ET60" s="139"/>
      <c r="EU60" s="131"/>
      <c r="EV60" s="139"/>
      <c r="EW60" s="131"/>
      <c r="EX60" s="139"/>
      <c r="EY60" s="131"/>
      <c r="EZ60" s="139"/>
      <c r="FA60" s="131"/>
      <c r="FB60" s="139"/>
      <c r="FC60" s="131"/>
      <c r="FD60" s="139"/>
      <c r="FE60" s="131"/>
      <c r="FF60" s="139"/>
      <c r="FG60" s="131"/>
      <c r="FH60" s="139"/>
      <c r="FI60" s="131"/>
      <c r="FJ60" s="139"/>
      <c r="FK60" s="131"/>
      <c r="FL60" s="139"/>
      <c r="FM60" s="131"/>
      <c r="FN60" s="139"/>
      <c r="FO60" s="131"/>
      <c r="FP60" s="139"/>
      <c r="FQ60" s="131"/>
      <c r="FR60" s="139"/>
      <c r="FS60" s="131"/>
      <c r="FT60" s="139"/>
      <c r="FU60" s="131"/>
      <c r="FV60" s="139"/>
      <c r="FW60" s="131"/>
      <c r="FX60" s="139"/>
      <c r="FY60" s="131"/>
      <c r="FZ60" s="139"/>
      <c r="GA60" s="131"/>
      <c r="GB60" s="139"/>
      <c r="GC60" s="131"/>
      <c r="GD60" s="139"/>
      <c r="GE60" s="131"/>
      <c r="GF60" s="139"/>
      <c r="GG60" s="131"/>
      <c r="GH60" s="139"/>
      <c r="GI60" s="131"/>
      <c r="GJ60" s="139"/>
      <c r="GK60" s="131"/>
      <c r="GL60" s="139"/>
      <c r="GM60" s="131"/>
      <c r="GN60" s="139"/>
      <c r="GO60" s="131"/>
      <c r="GP60" s="139"/>
      <c r="GQ60" s="131"/>
      <c r="GR60" s="139"/>
      <c r="GS60" s="131"/>
      <c r="GT60" s="139"/>
      <c r="GU60" s="131"/>
      <c r="GV60" s="139"/>
      <c r="GW60" s="131"/>
      <c r="GX60" s="139"/>
      <c r="GY60" s="131"/>
      <c r="GZ60" s="139"/>
      <c r="HA60" s="131"/>
      <c r="HB60" s="139"/>
      <c r="HC60" s="131"/>
      <c r="HD60" s="139"/>
      <c r="HE60" s="131"/>
      <c r="HF60" s="139"/>
      <c r="HG60" s="131"/>
      <c r="HH60" s="139"/>
      <c r="HI60" s="131"/>
      <c r="HJ60" s="139"/>
      <c r="HK60" s="131"/>
      <c r="HL60" s="139"/>
      <c r="HM60" s="131"/>
      <c r="HN60" s="139"/>
      <c r="HO60" s="131"/>
      <c r="HP60" s="139"/>
      <c r="HQ60" s="131"/>
      <c r="HR60" s="139"/>
      <c r="HS60" s="131"/>
      <c r="HT60" s="139"/>
      <c r="HU60" s="131"/>
      <c r="HV60" s="139"/>
      <c r="HW60" s="131"/>
      <c r="HX60" s="139"/>
      <c r="HY60" s="131"/>
      <c r="HZ60" s="139"/>
      <c r="IA60" s="131"/>
      <c r="IB60" s="139"/>
      <c r="IC60" s="131"/>
      <c r="ID60" s="139"/>
      <c r="IE60" s="131"/>
      <c r="IF60" s="139"/>
      <c r="IG60" s="131"/>
      <c r="IH60" s="139"/>
      <c r="II60" s="131"/>
      <c r="IJ60" s="139"/>
      <c r="IK60" s="131"/>
      <c r="IL60" s="139"/>
      <c r="IM60" s="131"/>
      <c r="IN60" s="139"/>
      <c r="IO60" s="131"/>
      <c r="IP60" s="139"/>
      <c r="IQ60" s="131"/>
      <c r="IR60" s="139"/>
      <c r="IS60" s="131"/>
      <c r="IT60" s="139"/>
      <c r="IU60" s="131"/>
      <c r="IV60" s="139"/>
    </row>
    <row r="61" spans="1:29" s="8" customFormat="1" ht="18.75" customHeight="1">
      <c r="A61" s="139" t="s">
        <v>98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2"/>
      <c r="L61" s="133"/>
      <c r="M61" s="133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</row>
    <row r="62" ht="15">
      <c r="A62" s="138" t="s">
        <v>97</v>
      </c>
    </row>
    <row r="64" spans="1:6" ht="15.75">
      <c r="A64" s="139" t="s">
        <v>117</v>
      </c>
      <c r="B64" s="141"/>
      <c r="C64" s="141"/>
      <c r="D64" s="141"/>
      <c r="E64" s="141"/>
      <c r="F64" s="141"/>
    </row>
    <row r="65" spans="1:13" s="141" customFormat="1" ht="15.75">
      <c r="A65" s="139" t="s">
        <v>118</v>
      </c>
      <c r="M65" s="142"/>
    </row>
    <row r="66" spans="1:13" s="139" customFormat="1" ht="15.75">
      <c r="A66" s="139" t="s">
        <v>119</v>
      </c>
      <c r="M66" s="160"/>
    </row>
    <row r="67" ht="15.75">
      <c r="A67" s="139"/>
    </row>
    <row r="69" ht="15.75">
      <c r="A69" s="139"/>
    </row>
    <row r="71" spans="7:13" s="8" customFormat="1" ht="18.75" customHeight="1">
      <c r="G71" s="1"/>
      <c r="H71" s="1"/>
      <c r="I71" s="1"/>
      <c r="J71" s="1"/>
      <c r="K71" s="1"/>
      <c r="M71" s="10"/>
    </row>
    <row r="72" spans="1:13" s="8" customFormat="1" ht="18.75" customHeight="1">
      <c r="A72" s="138"/>
      <c r="B72" s="1"/>
      <c r="C72" s="1"/>
      <c r="D72" s="1"/>
      <c r="E72" s="1"/>
      <c r="F72" s="1"/>
      <c r="G72" s="1"/>
      <c r="H72" s="1"/>
      <c r="I72" s="1"/>
      <c r="J72" s="1"/>
      <c r="K72" s="1"/>
      <c r="M72" s="10"/>
    </row>
    <row r="73" spans="1:13" s="8" customFormat="1" ht="18.75" customHeight="1">
      <c r="A73" s="138"/>
      <c r="C73" s="1"/>
      <c r="D73" s="1"/>
      <c r="E73" s="1"/>
      <c r="F73" s="1"/>
      <c r="G73" s="1"/>
      <c r="H73" s="1"/>
      <c r="I73" s="1"/>
      <c r="J73" s="1"/>
      <c r="K73" s="1"/>
      <c r="M73" s="10"/>
    </row>
    <row r="74" spans="1:13" s="8" customFormat="1" ht="18.75" customHeight="1">
      <c r="A74" s="139"/>
      <c r="M74" s="10"/>
    </row>
    <row r="75" spans="1:13" s="8" customFormat="1" ht="18.75" customHeight="1">
      <c r="A75" s="139"/>
      <c r="M75" s="10"/>
    </row>
    <row r="76" spans="1:13" s="8" customFormat="1" ht="18.75" customHeight="1">
      <c r="A76" s="139"/>
      <c r="M76" s="10"/>
    </row>
    <row r="77" spans="1:13" s="8" customFormat="1" ht="18.75" customHeight="1">
      <c r="A77" s="139"/>
      <c r="M77" s="10"/>
    </row>
    <row r="78" s="8" customFormat="1" ht="18.75" customHeight="1">
      <c r="M78" s="10"/>
    </row>
    <row r="79" spans="1:13" s="134" customFormat="1" ht="18">
      <c r="A79" s="135"/>
      <c r="M79" s="133"/>
    </row>
    <row r="80" s="134" customFormat="1" ht="15">
      <c r="M80" s="133"/>
    </row>
    <row r="81" s="134" customFormat="1" ht="22.5" customHeight="1"/>
    <row r="82" spans="2:11" s="101" customFormat="1" ht="18.75" customHeight="1">
      <c r="B82" s="44"/>
      <c r="C82" s="44"/>
      <c r="D82" s="44"/>
      <c r="E82" s="44"/>
      <c r="F82" s="44"/>
      <c r="G82" s="44"/>
      <c r="H82" s="44"/>
      <c r="I82" s="44"/>
      <c r="J82" s="44"/>
      <c r="K82" s="123"/>
    </row>
    <row r="83" s="101" customFormat="1" ht="18.75" customHeight="1"/>
    <row r="85" s="101" customFormat="1" ht="18.75" customHeight="1"/>
    <row r="86" spans="1:20" ht="23.25" customHeight="1">
      <c r="A86" s="124"/>
      <c r="B86" s="44"/>
      <c r="C86" s="44"/>
      <c r="D86" s="44"/>
      <c r="E86" s="44"/>
      <c r="F86" s="44"/>
      <c r="G86" s="44"/>
      <c r="H86" s="44"/>
      <c r="I86" s="44"/>
      <c r="J86" s="44"/>
      <c r="K86" s="123"/>
      <c r="L86" s="44"/>
      <c r="M86" s="45"/>
      <c r="N86" s="44"/>
      <c r="O86" s="44"/>
      <c r="P86" s="44"/>
      <c r="Q86" s="44"/>
      <c r="R86" s="44"/>
      <c r="S86" s="44"/>
      <c r="T86" s="44"/>
    </row>
    <row r="87" spans="1:20" ht="16.5" customHeight="1">
      <c r="A87" s="44"/>
      <c r="B87" s="80"/>
      <c r="C87" s="80"/>
      <c r="D87" s="82"/>
      <c r="E87" s="81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44"/>
      <c r="Q87" s="44"/>
      <c r="R87" s="44"/>
      <c r="S87" s="44"/>
      <c r="T87" s="44"/>
    </row>
    <row r="88" spans="1:20" ht="15.75" customHeight="1">
      <c r="A88" s="103"/>
      <c r="B88" s="84"/>
      <c r="C88" s="84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44"/>
      <c r="Q88" s="44"/>
      <c r="R88" s="44"/>
      <c r="S88" s="44"/>
      <c r="T88" s="44"/>
    </row>
    <row r="89" spans="1:20" ht="17.25" customHeight="1">
      <c r="A89" s="44"/>
      <c r="B89" s="86"/>
      <c r="C89" s="86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44"/>
      <c r="Q89" s="44"/>
      <c r="R89" s="44"/>
      <c r="S89" s="44"/>
      <c r="T89" s="44"/>
    </row>
    <row r="90" spans="1:20" ht="11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5"/>
      <c r="N90" s="44"/>
      <c r="O90" s="44"/>
      <c r="P90" s="44"/>
      <c r="Q90" s="44"/>
      <c r="R90" s="44"/>
      <c r="S90" s="44"/>
      <c r="T90" s="44"/>
    </row>
    <row r="91" spans="1:30" ht="15.75">
      <c r="A91" s="44"/>
      <c r="B91" s="80"/>
      <c r="C91" s="80"/>
      <c r="D91" s="82"/>
      <c r="E91" s="81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44"/>
      <c r="Q91" s="44"/>
      <c r="R91" s="44"/>
      <c r="S91" s="44"/>
      <c r="T91" s="83"/>
      <c r="U91" s="36"/>
      <c r="V91" s="36"/>
      <c r="W91" s="36"/>
      <c r="X91" s="36"/>
      <c r="Y91" s="36"/>
      <c r="Z91" s="37"/>
      <c r="AA91" s="37"/>
      <c r="AB91" s="38"/>
      <c r="AC91" s="38"/>
      <c r="AD91" s="38"/>
    </row>
    <row r="92" spans="16:30" ht="18.75">
      <c r="P92" s="39"/>
      <c r="Q92" s="39"/>
      <c r="R92" s="39"/>
      <c r="S92" s="39"/>
      <c r="T92" s="39"/>
      <c r="U92" s="39"/>
      <c r="V92" s="39"/>
      <c r="W92" s="39"/>
      <c r="X92" s="39"/>
      <c r="Y92" s="40"/>
      <c r="Z92" s="40"/>
      <c r="AA92" s="41"/>
      <c r="AB92" s="41"/>
      <c r="AC92" s="38"/>
      <c r="AD92" s="38"/>
    </row>
    <row r="93" spans="16:30" ht="18.75"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0"/>
      <c r="AA93" s="41"/>
      <c r="AB93" s="41"/>
      <c r="AC93" s="38"/>
      <c r="AD93" s="38"/>
    </row>
    <row r="94" spans="16:30" ht="18.75">
      <c r="P94" s="39"/>
      <c r="Q94" s="39"/>
      <c r="R94" s="39"/>
      <c r="S94" s="39"/>
      <c r="T94" s="39"/>
      <c r="U94" s="39"/>
      <c r="V94" s="39"/>
      <c r="W94" s="39"/>
      <c r="X94" s="39"/>
      <c r="Y94" s="40"/>
      <c r="Z94" s="40"/>
      <c r="AA94" s="41"/>
      <c r="AB94" s="41"/>
      <c r="AC94" s="38"/>
      <c r="AD94" s="38"/>
    </row>
    <row r="95" spans="16:30" ht="18.75">
      <c r="P95" s="39"/>
      <c r="Q95" s="39"/>
      <c r="R95" s="39"/>
      <c r="S95" s="39"/>
      <c r="T95" s="39"/>
      <c r="U95" s="39"/>
      <c r="V95" s="39"/>
      <c r="W95" s="39"/>
      <c r="X95" s="39"/>
      <c r="Y95" s="40"/>
      <c r="Z95" s="40"/>
      <c r="AA95" s="41"/>
      <c r="AB95" s="41"/>
      <c r="AC95" s="38"/>
      <c r="AD95" s="38"/>
    </row>
  </sheetData>
  <sheetProtection/>
  <mergeCells count="24">
    <mergeCell ref="K7:K8"/>
    <mergeCell ref="G2:H4"/>
    <mergeCell ref="A7:A8"/>
    <mergeCell ref="B7:B8"/>
    <mergeCell ref="D7:F7"/>
    <mergeCell ref="G7:I7"/>
    <mergeCell ref="C7:C8"/>
    <mergeCell ref="G22:I22"/>
    <mergeCell ref="B34:C34"/>
    <mergeCell ref="A10:K10"/>
    <mergeCell ref="B22:C22"/>
    <mergeCell ref="B28:C28"/>
    <mergeCell ref="B15:C15"/>
    <mergeCell ref="A23:K23"/>
    <mergeCell ref="A16:K16"/>
    <mergeCell ref="A29:K29"/>
    <mergeCell ref="A51:K51"/>
    <mergeCell ref="A43:K43"/>
    <mergeCell ref="A35:K35"/>
    <mergeCell ref="A39:K39"/>
    <mergeCell ref="B38:C38"/>
    <mergeCell ref="B47:K47"/>
    <mergeCell ref="B42:C42"/>
    <mergeCell ref="B50:C50"/>
  </mergeCells>
  <printOptions/>
  <pageMargins left="0.3937007874015748" right="0.3937007874015748" top="0.1968503937007874" bottom="0" header="0.5118110236220472" footer="0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75" zoomScaleNormal="75" zoomScalePageLayoutView="0" workbookViewId="0" topLeftCell="J1">
      <selection activeCell="AB72" sqref="AB72"/>
    </sheetView>
  </sheetViews>
  <sheetFormatPr defaultColWidth="9.00390625" defaultRowHeight="12.75"/>
  <cols>
    <col min="1" max="1" width="3.125" style="0" customWidth="1"/>
    <col min="2" max="2" width="52.00390625" style="0" customWidth="1"/>
    <col min="3" max="30" width="4.375" style="0" customWidth="1"/>
  </cols>
  <sheetData/>
  <sheetProtection/>
  <printOptions/>
  <pageMargins left="0.25" right="0.25972222222222224" top="0.9840277777777778" bottom="0.19652777777777777" header="0.5118055555555556" footer="0.5118055555555556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80" zoomScaleNormal="80" zoomScalePageLayoutView="0" workbookViewId="0" topLeftCell="A61">
      <selection activeCell="D57" sqref="D57"/>
    </sheetView>
  </sheetViews>
  <sheetFormatPr defaultColWidth="9.00390625" defaultRowHeight="12.75"/>
  <cols>
    <col min="2" max="2" width="50.00390625" style="0" customWidth="1"/>
    <col min="4" max="4" width="20.375" style="0" customWidth="1"/>
  </cols>
  <sheetData>
    <row r="1" spans="1:14" s="1" customFormat="1" ht="33.75" customHeight="1">
      <c r="A1" s="223" t="s">
        <v>0</v>
      </c>
      <c r="B1" s="225" t="s">
        <v>1</v>
      </c>
      <c r="C1" s="225"/>
      <c r="D1" s="225" t="s">
        <v>11</v>
      </c>
      <c r="E1" s="228" t="s">
        <v>2</v>
      </c>
      <c r="F1" s="229"/>
      <c r="G1" s="229"/>
      <c r="H1" s="230"/>
      <c r="I1" s="231"/>
      <c r="J1" s="232"/>
      <c r="K1" s="233"/>
      <c r="L1" s="221" t="s">
        <v>21</v>
      </c>
      <c r="N1" s="2"/>
    </row>
    <row r="2" spans="1:14" s="1" customFormat="1" ht="33" customHeight="1" thickBot="1">
      <c r="A2" s="224"/>
      <c r="B2" s="226"/>
      <c r="C2" s="227"/>
      <c r="D2" s="226"/>
      <c r="E2" s="31" t="s">
        <v>3</v>
      </c>
      <c r="F2" s="31" t="s">
        <v>13</v>
      </c>
      <c r="G2" s="30" t="s">
        <v>7</v>
      </c>
      <c r="H2" s="31" t="s">
        <v>4</v>
      </c>
      <c r="I2" s="35"/>
      <c r="J2" s="35"/>
      <c r="K2" s="35"/>
      <c r="L2" s="222"/>
      <c r="N2" s="2"/>
    </row>
    <row r="3" spans="1:14" s="13" customFormat="1" ht="18.75" customHeight="1" thickBot="1">
      <c r="A3" s="32">
        <v>1</v>
      </c>
      <c r="B3" s="33">
        <v>2</v>
      </c>
      <c r="C3" s="33"/>
      <c r="D3" s="33">
        <v>2</v>
      </c>
      <c r="E3" s="33">
        <v>3</v>
      </c>
      <c r="F3" s="33">
        <v>4</v>
      </c>
      <c r="G3" s="33">
        <v>5</v>
      </c>
      <c r="H3" s="33">
        <v>6</v>
      </c>
      <c r="I3" s="33">
        <v>28</v>
      </c>
      <c r="J3" s="33">
        <v>29</v>
      </c>
      <c r="K3" s="33">
        <v>30</v>
      </c>
      <c r="L3" s="34">
        <v>7</v>
      </c>
      <c r="N3" s="14"/>
    </row>
    <row r="4" spans="1:14" s="1" customFormat="1" ht="18.75" customHeight="1">
      <c r="A4" s="203" t="s">
        <v>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N4" s="2"/>
    </row>
    <row r="5" spans="1:14" s="49" customFormat="1" ht="18.75" customHeight="1">
      <c r="A5" s="46">
        <v>1</v>
      </c>
      <c r="B5" s="43" t="s">
        <v>49</v>
      </c>
      <c r="C5" s="43" t="s">
        <v>43</v>
      </c>
      <c r="D5" s="43" t="s">
        <v>44</v>
      </c>
      <c r="E5" s="47">
        <v>30</v>
      </c>
      <c r="F5" s="47"/>
      <c r="G5" s="47">
        <v>30</v>
      </c>
      <c r="H5" s="47"/>
      <c r="I5" s="47"/>
      <c r="J5" s="47"/>
      <c r="K5" s="47"/>
      <c r="L5" s="48">
        <v>1</v>
      </c>
      <c r="N5" s="50"/>
    </row>
    <row r="6" spans="1:14" s="49" customFormat="1" ht="18.75" customHeight="1">
      <c r="A6" s="46">
        <v>2</v>
      </c>
      <c r="B6" s="43" t="s">
        <v>47</v>
      </c>
      <c r="C6" s="43" t="s">
        <v>43</v>
      </c>
      <c r="D6" s="53" t="s">
        <v>45</v>
      </c>
      <c r="E6" s="54">
        <v>60</v>
      </c>
      <c r="F6" s="54"/>
      <c r="G6" s="54">
        <v>60</v>
      </c>
      <c r="H6" s="54"/>
      <c r="I6" s="54"/>
      <c r="J6" s="54"/>
      <c r="K6" s="54"/>
      <c r="L6" s="55">
        <v>3</v>
      </c>
      <c r="N6" s="50"/>
    </row>
    <row r="7" spans="1:14" s="49" customFormat="1" ht="18.75" customHeight="1">
      <c r="A7" s="46">
        <v>3</v>
      </c>
      <c r="B7" s="43" t="s">
        <v>22</v>
      </c>
      <c r="C7" s="43" t="s">
        <v>46</v>
      </c>
      <c r="D7" s="43" t="s">
        <v>40</v>
      </c>
      <c r="E7" s="47">
        <v>15</v>
      </c>
      <c r="F7" s="47">
        <v>15</v>
      </c>
      <c r="G7" s="47"/>
      <c r="H7" s="47"/>
      <c r="I7" s="47"/>
      <c r="J7" s="47"/>
      <c r="K7" s="47"/>
      <c r="L7" s="48">
        <v>1</v>
      </c>
      <c r="N7" s="50"/>
    </row>
    <row r="8" spans="1:14" s="60" customFormat="1" ht="18.75" customHeight="1">
      <c r="A8" s="56">
        <v>4</v>
      </c>
      <c r="B8" s="57" t="s">
        <v>23</v>
      </c>
      <c r="C8" s="57" t="s">
        <v>46</v>
      </c>
      <c r="D8" s="57" t="s">
        <v>40</v>
      </c>
      <c r="E8" s="58">
        <v>30</v>
      </c>
      <c r="F8" s="58"/>
      <c r="G8" s="58">
        <v>30</v>
      </c>
      <c r="H8" s="58"/>
      <c r="I8" s="58"/>
      <c r="J8" s="58"/>
      <c r="K8" s="58"/>
      <c r="L8" s="59">
        <v>2</v>
      </c>
      <c r="N8" s="61"/>
    </row>
    <row r="9" spans="1:14" s="49" customFormat="1" ht="18.75" customHeight="1">
      <c r="A9" s="46">
        <v>5</v>
      </c>
      <c r="B9" s="43" t="s">
        <v>24</v>
      </c>
      <c r="C9" s="43" t="s">
        <v>46</v>
      </c>
      <c r="D9" s="43" t="s">
        <v>40</v>
      </c>
      <c r="E9" s="47">
        <v>60</v>
      </c>
      <c r="F9" s="47">
        <v>30</v>
      </c>
      <c r="G9" s="47">
        <v>30</v>
      </c>
      <c r="H9" s="47"/>
      <c r="I9" s="47"/>
      <c r="J9" s="47"/>
      <c r="K9" s="47"/>
      <c r="L9" s="48">
        <v>6</v>
      </c>
      <c r="N9" s="50"/>
    </row>
    <row r="10" spans="1:14" s="68" customFormat="1" ht="18.75" customHeight="1">
      <c r="A10" s="64">
        <v>6</v>
      </c>
      <c r="B10" s="70" t="s">
        <v>77</v>
      </c>
      <c r="C10" s="70" t="s">
        <v>46</v>
      </c>
      <c r="D10" s="70" t="s">
        <v>40</v>
      </c>
      <c r="E10" s="66">
        <v>45</v>
      </c>
      <c r="F10" s="66">
        <v>15</v>
      </c>
      <c r="G10" s="66">
        <v>30</v>
      </c>
      <c r="H10" s="66"/>
      <c r="I10" s="66"/>
      <c r="J10" s="66"/>
      <c r="K10" s="66"/>
      <c r="L10" s="90">
        <v>3.5</v>
      </c>
      <c r="N10" s="69"/>
    </row>
    <row r="11" spans="1:14" s="60" customFormat="1" ht="18.75" customHeight="1">
      <c r="A11" s="56">
        <v>7</v>
      </c>
      <c r="B11" s="57" t="s">
        <v>6</v>
      </c>
      <c r="C11" s="57" t="s">
        <v>46</v>
      </c>
      <c r="D11" s="57" t="s">
        <v>40</v>
      </c>
      <c r="E11" s="62">
        <v>30</v>
      </c>
      <c r="F11" s="62">
        <v>15</v>
      </c>
      <c r="G11" s="62">
        <v>15</v>
      </c>
      <c r="H11" s="62"/>
      <c r="I11" s="62"/>
      <c r="J11" s="62"/>
      <c r="K11" s="62"/>
      <c r="L11" s="87">
        <v>2.5</v>
      </c>
      <c r="N11" s="61"/>
    </row>
    <row r="12" spans="1:14" s="49" customFormat="1" ht="18.75" customHeight="1">
      <c r="A12" s="46">
        <v>8</v>
      </c>
      <c r="B12" s="43" t="s">
        <v>12</v>
      </c>
      <c r="C12" s="43" t="s">
        <v>43</v>
      </c>
      <c r="D12" s="43" t="s">
        <v>40</v>
      </c>
      <c r="E12" s="54">
        <v>30</v>
      </c>
      <c r="F12" s="54">
        <v>15</v>
      </c>
      <c r="G12" s="54">
        <v>15</v>
      </c>
      <c r="H12" s="54"/>
      <c r="I12" s="54"/>
      <c r="J12" s="54"/>
      <c r="K12" s="54"/>
      <c r="L12" s="55">
        <v>2.5</v>
      </c>
      <c r="M12" s="50"/>
      <c r="N12" s="50"/>
    </row>
    <row r="13" spans="1:14" s="49" customFormat="1" ht="18.75" customHeight="1">
      <c r="A13" s="46">
        <v>9</v>
      </c>
      <c r="B13" s="43" t="s">
        <v>26</v>
      </c>
      <c r="C13" s="43" t="s">
        <v>43</v>
      </c>
      <c r="D13" s="43" t="s">
        <v>40</v>
      </c>
      <c r="E13" s="54">
        <v>30</v>
      </c>
      <c r="F13" s="54">
        <v>15</v>
      </c>
      <c r="G13" s="54">
        <v>10</v>
      </c>
      <c r="H13" s="54">
        <v>5</v>
      </c>
      <c r="I13" s="54"/>
      <c r="J13" s="54"/>
      <c r="K13" s="54"/>
      <c r="L13" s="88">
        <v>2.5</v>
      </c>
      <c r="N13" s="50"/>
    </row>
    <row r="14" spans="1:12" s="50" customFormat="1" ht="18.75" customHeight="1">
      <c r="A14" s="64">
        <v>10</v>
      </c>
      <c r="B14" s="70" t="s">
        <v>28</v>
      </c>
      <c r="C14" s="70" t="s">
        <v>46</v>
      </c>
      <c r="D14" s="71" t="s">
        <v>41</v>
      </c>
      <c r="E14" s="66">
        <v>30</v>
      </c>
      <c r="F14" s="66"/>
      <c r="G14" s="66">
        <v>24</v>
      </c>
      <c r="H14" s="66">
        <v>6</v>
      </c>
      <c r="I14" s="66"/>
      <c r="J14" s="66"/>
      <c r="K14" s="66"/>
      <c r="L14" s="67">
        <v>3</v>
      </c>
    </row>
    <row r="15" spans="1:14" s="60" customFormat="1" ht="18.75" customHeight="1">
      <c r="A15" s="64">
        <v>11</v>
      </c>
      <c r="B15" s="73" t="s">
        <v>29</v>
      </c>
      <c r="C15" s="73" t="s">
        <v>43</v>
      </c>
      <c r="D15" s="73" t="s">
        <v>41</v>
      </c>
      <c r="E15" s="74">
        <v>30</v>
      </c>
      <c r="F15" s="74">
        <v>30</v>
      </c>
      <c r="G15" s="74"/>
      <c r="H15" s="74"/>
      <c r="I15" s="74"/>
      <c r="J15" s="74"/>
      <c r="K15" s="74"/>
      <c r="L15" s="75">
        <v>2</v>
      </c>
      <c r="M15" s="61"/>
      <c r="N15" s="61"/>
    </row>
    <row r="16" spans="1:14" s="49" customFormat="1" ht="18.75" customHeight="1">
      <c r="A16" s="64">
        <v>12</v>
      </c>
      <c r="B16" s="43" t="s">
        <v>25</v>
      </c>
      <c r="C16" s="43" t="s">
        <v>43</v>
      </c>
      <c r="D16" s="43" t="s">
        <v>40</v>
      </c>
      <c r="E16" s="54">
        <v>15</v>
      </c>
      <c r="F16" s="54">
        <v>15</v>
      </c>
      <c r="G16" s="54"/>
      <c r="H16" s="54"/>
      <c r="I16" s="54"/>
      <c r="J16" s="54"/>
      <c r="K16" s="54"/>
      <c r="L16" s="89">
        <v>1</v>
      </c>
      <c r="N16" s="50"/>
    </row>
    <row r="17" spans="1:12" s="9" customFormat="1" ht="18.75" customHeight="1" thickBot="1">
      <c r="A17" s="29"/>
      <c r="B17" s="212" t="s">
        <v>9</v>
      </c>
      <c r="C17" s="213"/>
      <c r="D17" s="214"/>
      <c r="E17" s="20">
        <f>SUM(E5:E23)</f>
        <v>435</v>
      </c>
      <c r="F17" s="20">
        <f>SUM(F5:F23)</f>
        <v>180</v>
      </c>
      <c r="G17" s="20">
        <f>SUM(G5:G23)</f>
        <v>244</v>
      </c>
      <c r="H17" s="20">
        <f>SUM(H5:H23)</f>
        <v>11</v>
      </c>
      <c r="I17" s="215"/>
      <c r="J17" s="216"/>
      <c r="K17" s="217"/>
      <c r="L17" s="21">
        <f>SUM(L5:L16)</f>
        <v>30</v>
      </c>
    </row>
    <row r="18" spans="1:14" s="1" customFormat="1" ht="18.75" customHeight="1">
      <c r="A18" s="203" t="s">
        <v>10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5"/>
      <c r="N18" s="2"/>
    </row>
    <row r="19" spans="1:14" s="68" customFormat="1" ht="18.75" customHeight="1">
      <c r="A19" s="64">
        <v>13</v>
      </c>
      <c r="B19" s="65" t="s">
        <v>50</v>
      </c>
      <c r="C19" s="65" t="s">
        <v>43</v>
      </c>
      <c r="D19" s="65" t="s">
        <v>40</v>
      </c>
      <c r="E19" s="66">
        <v>30</v>
      </c>
      <c r="F19" s="66"/>
      <c r="G19" s="66">
        <v>30</v>
      </c>
      <c r="H19" s="66"/>
      <c r="I19" s="66" t="s">
        <v>5</v>
      </c>
      <c r="J19" s="66"/>
      <c r="K19" s="66">
        <v>1</v>
      </c>
      <c r="L19" s="67">
        <v>1</v>
      </c>
      <c r="N19" s="69"/>
    </row>
    <row r="20" spans="1:14" s="68" customFormat="1" ht="18.75" customHeight="1">
      <c r="A20" s="64">
        <v>14</v>
      </c>
      <c r="B20" s="70" t="s">
        <v>51</v>
      </c>
      <c r="C20" s="70" t="s">
        <v>43</v>
      </c>
      <c r="D20" s="71" t="s">
        <v>40</v>
      </c>
      <c r="E20" s="66">
        <v>60</v>
      </c>
      <c r="F20" s="66"/>
      <c r="G20" s="66">
        <v>60</v>
      </c>
      <c r="H20" s="66"/>
      <c r="I20" s="66"/>
      <c r="J20" s="66"/>
      <c r="K20" s="66"/>
      <c r="L20" s="67">
        <v>4</v>
      </c>
      <c r="N20" s="69"/>
    </row>
    <row r="21" spans="1:14" s="68" customFormat="1" ht="18.75" customHeight="1">
      <c r="A21" s="64">
        <v>15</v>
      </c>
      <c r="B21" s="70" t="s">
        <v>78</v>
      </c>
      <c r="C21" s="70" t="s">
        <v>46</v>
      </c>
      <c r="D21" s="70" t="s">
        <v>40</v>
      </c>
      <c r="E21" s="66">
        <v>30</v>
      </c>
      <c r="F21" s="66">
        <v>15</v>
      </c>
      <c r="G21" s="66"/>
      <c r="H21" s="66">
        <v>15</v>
      </c>
      <c r="I21" s="66"/>
      <c r="J21" s="66"/>
      <c r="K21" s="66"/>
      <c r="L21" s="90">
        <v>2</v>
      </c>
      <c r="N21" s="69"/>
    </row>
    <row r="22" spans="1:14" s="49" customFormat="1" ht="18.75" customHeight="1">
      <c r="A22" s="64">
        <v>16</v>
      </c>
      <c r="B22" s="43" t="s">
        <v>30</v>
      </c>
      <c r="C22" s="43" t="s">
        <v>46</v>
      </c>
      <c r="D22" s="43" t="s">
        <v>40</v>
      </c>
      <c r="E22" s="54">
        <v>60</v>
      </c>
      <c r="F22" s="54">
        <v>30</v>
      </c>
      <c r="G22" s="54">
        <v>30</v>
      </c>
      <c r="H22" s="54"/>
      <c r="I22" s="54"/>
      <c r="J22" s="54"/>
      <c r="K22" s="54"/>
      <c r="L22" s="55">
        <v>4.5</v>
      </c>
      <c r="N22" s="50"/>
    </row>
    <row r="23" spans="1:14" s="60" customFormat="1" ht="18.75" customHeight="1">
      <c r="A23" s="56">
        <v>17</v>
      </c>
      <c r="B23" s="57" t="s">
        <v>27</v>
      </c>
      <c r="C23" s="57" t="s">
        <v>43</v>
      </c>
      <c r="D23" s="57" t="s">
        <v>40</v>
      </c>
      <c r="E23" s="62">
        <v>30</v>
      </c>
      <c r="F23" s="62">
        <v>30</v>
      </c>
      <c r="G23" s="62"/>
      <c r="H23" s="62"/>
      <c r="I23" s="62"/>
      <c r="J23" s="62"/>
      <c r="K23" s="62"/>
      <c r="L23" s="63">
        <v>2</v>
      </c>
      <c r="N23" s="61"/>
    </row>
    <row r="24" spans="1:14" s="49" customFormat="1" ht="18.75" customHeight="1">
      <c r="A24" s="64">
        <v>18</v>
      </c>
      <c r="B24" s="70" t="s">
        <v>48</v>
      </c>
      <c r="C24" s="70" t="s">
        <v>46</v>
      </c>
      <c r="D24" s="70" t="s">
        <v>41</v>
      </c>
      <c r="E24" s="66">
        <v>45</v>
      </c>
      <c r="F24" s="66">
        <v>15</v>
      </c>
      <c r="G24" s="66">
        <v>30</v>
      </c>
      <c r="H24" s="66"/>
      <c r="I24" s="66"/>
      <c r="J24" s="66"/>
      <c r="K24" s="66"/>
      <c r="L24" s="67">
        <v>5</v>
      </c>
      <c r="N24" s="50"/>
    </row>
    <row r="25" spans="1:14" s="49" customFormat="1" ht="18.75" customHeight="1">
      <c r="A25" s="64">
        <v>19</v>
      </c>
      <c r="B25" s="70" t="s">
        <v>80</v>
      </c>
      <c r="C25" s="70" t="s">
        <v>46</v>
      </c>
      <c r="D25" s="71" t="s">
        <v>41</v>
      </c>
      <c r="E25" s="66">
        <v>60</v>
      </c>
      <c r="F25" s="66">
        <v>30</v>
      </c>
      <c r="G25" s="66">
        <v>30</v>
      </c>
      <c r="H25" s="66"/>
      <c r="I25" s="66"/>
      <c r="J25" s="66"/>
      <c r="K25" s="66"/>
      <c r="L25" s="67">
        <v>4.5</v>
      </c>
      <c r="N25" s="50"/>
    </row>
    <row r="26" spans="1:14" s="49" customFormat="1" ht="18.75" customHeight="1">
      <c r="A26" s="64">
        <v>20</v>
      </c>
      <c r="B26" s="53" t="s">
        <v>31</v>
      </c>
      <c r="C26" s="53" t="s">
        <v>46</v>
      </c>
      <c r="D26" s="43" t="s">
        <v>41</v>
      </c>
      <c r="E26" s="54">
        <v>45</v>
      </c>
      <c r="F26" s="54">
        <v>15</v>
      </c>
      <c r="G26" s="54">
        <v>30</v>
      </c>
      <c r="H26" s="54"/>
      <c r="I26" s="54"/>
      <c r="J26" s="54"/>
      <c r="K26" s="54"/>
      <c r="L26" s="55">
        <v>3</v>
      </c>
      <c r="N26" s="50"/>
    </row>
    <row r="27" spans="1:14" s="60" customFormat="1" ht="18.75" customHeight="1">
      <c r="A27" s="64">
        <v>21</v>
      </c>
      <c r="B27" s="73" t="s">
        <v>52</v>
      </c>
      <c r="C27" s="73" t="s">
        <v>46</v>
      </c>
      <c r="D27" s="76"/>
      <c r="E27" s="74"/>
      <c r="F27" s="74"/>
      <c r="G27" s="74"/>
      <c r="H27" s="74"/>
      <c r="I27" s="74"/>
      <c r="J27" s="74"/>
      <c r="K27" s="74"/>
      <c r="L27" s="75">
        <v>4</v>
      </c>
      <c r="N27" s="61"/>
    </row>
    <row r="28" spans="1:14" s="7" customFormat="1" ht="18.75" customHeight="1" thickBot="1">
      <c r="A28" s="27"/>
      <c r="B28" s="209" t="s">
        <v>9</v>
      </c>
      <c r="C28" s="210"/>
      <c r="D28" s="211"/>
      <c r="E28" s="28">
        <f>SUM(E19:E27)</f>
        <v>360</v>
      </c>
      <c r="F28" s="28">
        <f>SUM(F19:F27)</f>
        <v>135</v>
      </c>
      <c r="G28" s="28">
        <f>SUM(G19:G27)</f>
        <v>210</v>
      </c>
      <c r="H28" s="28">
        <f>SUM(H19:H27)</f>
        <v>15</v>
      </c>
      <c r="I28" s="218"/>
      <c r="J28" s="219"/>
      <c r="K28" s="220"/>
      <c r="L28" s="24">
        <f>SUM(L19:L27)</f>
        <v>30</v>
      </c>
      <c r="N28" s="9"/>
    </row>
    <row r="29" spans="1:14" s="1" customFormat="1" ht="18.75" customHeight="1">
      <c r="A29" s="203" t="s">
        <v>14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5"/>
      <c r="N29" s="2"/>
    </row>
    <row r="30" spans="1:14" s="60" customFormat="1" ht="18.75" customHeight="1">
      <c r="A30" s="72">
        <v>22</v>
      </c>
      <c r="B30" s="73" t="s">
        <v>53</v>
      </c>
      <c r="C30" s="73" t="s">
        <v>43</v>
      </c>
      <c r="D30" s="57" t="s">
        <v>40</v>
      </c>
      <c r="E30" s="74">
        <v>30</v>
      </c>
      <c r="F30" s="74">
        <v>30</v>
      </c>
      <c r="G30" s="74"/>
      <c r="H30" s="74"/>
      <c r="I30" s="74"/>
      <c r="J30" s="74"/>
      <c r="K30" s="74"/>
      <c r="L30" s="75">
        <v>2</v>
      </c>
      <c r="N30" s="61"/>
    </row>
    <row r="31" spans="1:14" s="49" customFormat="1" ht="18.75" customHeight="1">
      <c r="A31" s="64">
        <v>23</v>
      </c>
      <c r="B31" s="43" t="s">
        <v>54</v>
      </c>
      <c r="C31" s="43" t="s">
        <v>46</v>
      </c>
      <c r="D31" s="43" t="s">
        <v>41</v>
      </c>
      <c r="E31" s="54">
        <v>45</v>
      </c>
      <c r="F31" s="54">
        <v>15</v>
      </c>
      <c r="G31" s="54">
        <v>30</v>
      </c>
      <c r="H31" s="54"/>
      <c r="I31" s="54"/>
      <c r="J31" s="54"/>
      <c r="K31" s="54"/>
      <c r="L31" s="55">
        <v>4</v>
      </c>
      <c r="N31" s="50"/>
    </row>
    <row r="32" spans="1:14" s="49" customFormat="1" ht="18.75" customHeight="1">
      <c r="A32" s="64">
        <v>24</v>
      </c>
      <c r="B32" s="53" t="s">
        <v>55</v>
      </c>
      <c r="C32" s="53" t="s">
        <v>46</v>
      </c>
      <c r="D32" s="43" t="s">
        <v>40</v>
      </c>
      <c r="E32" s="54">
        <v>60</v>
      </c>
      <c r="F32" s="54">
        <v>30</v>
      </c>
      <c r="G32" s="54">
        <v>30</v>
      </c>
      <c r="H32" s="54"/>
      <c r="I32" s="54"/>
      <c r="J32" s="54"/>
      <c r="K32" s="54"/>
      <c r="L32" s="55">
        <v>4.5</v>
      </c>
      <c r="N32" s="50"/>
    </row>
    <row r="33" spans="1:14" s="49" customFormat="1" ht="21" customHeight="1">
      <c r="A33" s="79">
        <v>25</v>
      </c>
      <c r="B33" s="43" t="s">
        <v>34</v>
      </c>
      <c r="C33" s="43" t="s">
        <v>43</v>
      </c>
      <c r="D33" s="71" t="s">
        <v>41</v>
      </c>
      <c r="E33" s="54">
        <v>45</v>
      </c>
      <c r="F33" s="54">
        <v>15</v>
      </c>
      <c r="G33" s="54">
        <v>30</v>
      </c>
      <c r="H33" s="54"/>
      <c r="I33" s="54"/>
      <c r="J33" s="54"/>
      <c r="K33" s="54"/>
      <c r="L33" s="55">
        <v>4.5</v>
      </c>
      <c r="N33" s="50"/>
    </row>
    <row r="34" spans="1:14" s="49" customFormat="1" ht="17.25" customHeight="1">
      <c r="A34" s="64">
        <v>26</v>
      </c>
      <c r="B34" s="53" t="s">
        <v>56</v>
      </c>
      <c r="C34" s="53" t="s">
        <v>46</v>
      </c>
      <c r="D34" s="43" t="s">
        <v>41</v>
      </c>
      <c r="E34" s="54">
        <v>45</v>
      </c>
      <c r="F34" s="54">
        <v>15</v>
      </c>
      <c r="G34" s="54">
        <v>30</v>
      </c>
      <c r="H34" s="54"/>
      <c r="I34" s="54"/>
      <c r="J34" s="54"/>
      <c r="K34" s="54"/>
      <c r="L34" s="55">
        <v>3</v>
      </c>
      <c r="N34" s="50"/>
    </row>
    <row r="35" spans="1:14" s="49" customFormat="1" ht="20.25" customHeight="1">
      <c r="A35" s="64">
        <v>27</v>
      </c>
      <c r="B35" s="43" t="s">
        <v>57</v>
      </c>
      <c r="C35" s="53" t="s">
        <v>46</v>
      </c>
      <c r="D35" s="53" t="s">
        <v>41</v>
      </c>
      <c r="E35" s="54">
        <v>45</v>
      </c>
      <c r="F35" s="54">
        <v>15</v>
      </c>
      <c r="G35" s="54">
        <v>28</v>
      </c>
      <c r="H35" s="54">
        <v>2</v>
      </c>
      <c r="I35" s="54"/>
      <c r="J35" s="54"/>
      <c r="K35" s="54"/>
      <c r="L35" s="55">
        <v>3</v>
      </c>
      <c r="N35" s="50"/>
    </row>
    <row r="36" spans="1:14" s="49" customFormat="1" ht="20.25" customHeight="1">
      <c r="A36" s="64">
        <v>28</v>
      </c>
      <c r="B36" s="43" t="s">
        <v>62</v>
      </c>
      <c r="C36" s="53" t="s">
        <v>46</v>
      </c>
      <c r="D36" s="53" t="s">
        <v>41</v>
      </c>
      <c r="E36" s="54">
        <v>45</v>
      </c>
      <c r="F36" s="54">
        <v>15</v>
      </c>
      <c r="G36" s="54">
        <v>15</v>
      </c>
      <c r="H36" s="54">
        <v>15</v>
      </c>
      <c r="I36" s="54"/>
      <c r="J36" s="54"/>
      <c r="K36" s="54"/>
      <c r="L36" s="55">
        <v>2.5</v>
      </c>
      <c r="N36" s="50"/>
    </row>
    <row r="37" spans="1:14" s="49" customFormat="1" ht="18.75" customHeight="1">
      <c r="A37" s="64">
        <v>29</v>
      </c>
      <c r="B37" s="43" t="s">
        <v>58</v>
      </c>
      <c r="C37" s="53" t="s">
        <v>46</v>
      </c>
      <c r="D37" s="53" t="s">
        <v>41</v>
      </c>
      <c r="E37" s="54">
        <v>60</v>
      </c>
      <c r="F37" s="54">
        <v>15</v>
      </c>
      <c r="G37" s="54">
        <v>30</v>
      </c>
      <c r="H37" s="54">
        <v>15</v>
      </c>
      <c r="I37" s="54"/>
      <c r="J37" s="54"/>
      <c r="K37" s="54"/>
      <c r="L37" s="55">
        <v>4</v>
      </c>
      <c r="N37" s="50"/>
    </row>
    <row r="38" spans="1:14" s="49" customFormat="1" ht="18" customHeight="1">
      <c r="A38" s="77">
        <v>30</v>
      </c>
      <c r="B38" s="71" t="s">
        <v>33</v>
      </c>
      <c r="C38" s="70" t="s">
        <v>46</v>
      </c>
      <c r="D38" s="70" t="s">
        <v>41</v>
      </c>
      <c r="E38" s="66">
        <v>45</v>
      </c>
      <c r="F38" s="66">
        <v>15</v>
      </c>
      <c r="G38" s="66">
        <v>26</v>
      </c>
      <c r="H38" s="66">
        <v>4</v>
      </c>
      <c r="I38" s="66"/>
      <c r="J38" s="66"/>
      <c r="K38" s="66"/>
      <c r="L38" s="67">
        <v>3.5</v>
      </c>
      <c r="N38" s="50"/>
    </row>
    <row r="39" spans="1:14" s="1" customFormat="1" ht="18.75" customHeight="1" thickBot="1">
      <c r="A39" s="26"/>
      <c r="B39" s="206" t="s">
        <v>9</v>
      </c>
      <c r="C39" s="207"/>
      <c r="D39" s="208"/>
      <c r="E39" s="20">
        <f>SUM(E30:E38)</f>
        <v>420</v>
      </c>
      <c r="F39" s="20">
        <f>SUM(F30:F38)</f>
        <v>165</v>
      </c>
      <c r="G39" s="20">
        <f>SUM(G30:G38)</f>
        <v>219</v>
      </c>
      <c r="H39" s="20">
        <f>SUM(H30:K38)</f>
        <v>36</v>
      </c>
      <c r="I39" s="20">
        <f>SUM(I30:I37)</f>
        <v>0</v>
      </c>
      <c r="J39" s="20">
        <f>SUM(J30:J37)</f>
        <v>0</v>
      </c>
      <c r="K39" s="20">
        <f>SUM(K30:K37)</f>
        <v>0</v>
      </c>
      <c r="L39" s="21">
        <f>SUM(L30:L38)</f>
        <v>31</v>
      </c>
      <c r="N39" s="2"/>
    </row>
    <row r="40" spans="1:14" s="1" customFormat="1" ht="18.75" customHeight="1">
      <c r="A40" s="200" t="s">
        <v>15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2"/>
      <c r="N40" s="2"/>
    </row>
    <row r="41" spans="1:14" s="60" customFormat="1" ht="18.75" customHeight="1">
      <c r="A41" s="56">
        <v>31</v>
      </c>
      <c r="B41" s="73" t="s">
        <v>32</v>
      </c>
      <c r="C41" s="73" t="s">
        <v>46</v>
      </c>
      <c r="D41" s="73" t="s">
        <v>40</v>
      </c>
      <c r="E41" s="74">
        <v>60</v>
      </c>
      <c r="F41" s="74">
        <v>30</v>
      </c>
      <c r="G41" s="74">
        <v>30</v>
      </c>
      <c r="H41" s="74"/>
      <c r="I41" s="74"/>
      <c r="J41" s="74"/>
      <c r="K41" s="74"/>
      <c r="L41" s="75">
        <v>5</v>
      </c>
      <c r="N41" s="61"/>
    </row>
    <row r="42" spans="1:14" s="49" customFormat="1" ht="18.75" customHeight="1">
      <c r="A42" s="46">
        <v>32</v>
      </c>
      <c r="B42" s="70" t="s">
        <v>59</v>
      </c>
      <c r="C42" s="70" t="s">
        <v>46</v>
      </c>
      <c r="D42" s="70" t="s">
        <v>41</v>
      </c>
      <c r="E42" s="66">
        <v>60</v>
      </c>
      <c r="F42" s="66">
        <v>15</v>
      </c>
      <c r="G42" s="66">
        <v>45</v>
      </c>
      <c r="H42" s="66"/>
      <c r="I42" s="66"/>
      <c r="J42" s="66"/>
      <c r="K42" s="66"/>
      <c r="L42" s="67">
        <v>5</v>
      </c>
      <c r="N42" s="50"/>
    </row>
    <row r="43" spans="1:14" s="49" customFormat="1" ht="18.75" customHeight="1">
      <c r="A43" s="56">
        <v>33</v>
      </c>
      <c r="B43" s="70" t="s">
        <v>60</v>
      </c>
      <c r="C43" s="70" t="s">
        <v>46</v>
      </c>
      <c r="D43" s="70" t="s">
        <v>41</v>
      </c>
      <c r="E43" s="66">
        <v>60</v>
      </c>
      <c r="F43" s="66">
        <v>15</v>
      </c>
      <c r="G43" s="66">
        <v>45</v>
      </c>
      <c r="H43" s="66"/>
      <c r="I43" s="66"/>
      <c r="J43" s="66"/>
      <c r="K43" s="66"/>
      <c r="L43" s="67">
        <v>5</v>
      </c>
      <c r="N43" s="50"/>
    </row>
    <row r="44" spans="1:14" s="49" customFormat="1" ht="18.75" customHeight="1">
      <c r="A44" s="46">
        <v>34</v>
      </c>
      <c r="B44" s="71" t="s">
        <v>61</v>
      </c>
      <c r="C44" s="70" t="s">
        <v>46</v>
      </c>
      <c r="D44" s="71" t="s">
        <v>41</v>
      </c>
      <c r="E44" s="66">
        <v>75</v>
      </c>
      <c r="F44" s="66">
        <v>30</v>
      </c>
      <c r="G44" s="66">
        <v>30</v>
      </c>
      <c r="H44" s="66">
        <v>15</v>
      </c>
      <c r="I44" s="66"/>
      <c r="J44" s="66"/>
      <c r="K44" s="66"/>
      <c r="L44" s="67">
        <v>5</v>
      </c>
      <c r="N44" s="50"/>
    </row>
    <row r="45" spans="1:14" s="49" customFormat="1" ht="18.75" customHeight="1">
      <c r="A45" s="56">
        <v>35</v>
      </c>
      <c r="B45" s="71" t="s">
        <v>64</v>
      </c>
      <c r="C45" s="70" t="s">
        <v>46</v>
      </c>
      <c r="D45" s="71" t="s">
        <v>41</v>
      </c>
      <c r="E45" s="66">
        <v>60</v>
      </c>
      <c r="F45" s="66">
        <v>30</v>
      </c>
      <c r="G45" s="66">
        <v>30</v>
      </c>
      <c r="H45" s="66"/>
      <c r="I45" s="66"/>
      <c r="J45" s="66"/>
      <c r="K45" s="66"/>
      <c r="L45" s="67">
        <v>4.5</v>
      </c>
      <c r="N45" s="50"/>
    </row>
    <row r="46" spans="1:14" s="49" customFormat="1" ht="18.75" customHeight="1">
      <c r="A46" s="46">
        <v>36</v>
      </c>
      <c r="B46" s="70" t="s">
        <v>63</v>
      </c>
      <c r="C46" s="70" t="s">
        <v>46</v>
      </c>
      <c r="D46" s="71" t="s">
        <v>41</v>
      </c>
      <c r="E46" s="66">
        <v>60</v>
      </c>
      <c r="F46" s="66">
        <v>30</v>
      </c>
      <c r="G46" s="66">
        <v>30</v>
      </c>
      <c r="H46" s="66"/>
      <c r="I46" s="66"/>
      <c r="J46" s="66"/>
      <c r="K46" s="66"/>
      <c r="L46" s="67">
        <v>3</v>
      </c>
      <c r="M46" s="50"/>
      <c r="N46" s="50"/>
    </row>
    <row r="47" spans="1:14" s="49" customFormat="1" ht="18.75" customHeight="1">
      <c r="A47" s="56">
        <v>37</v>
      </c>
      <c r="B47" s="43" t="s">
        <v>71</v>
      </c>
      <c r="C47" s="43" t="s">
        <v>46</v>
      </c>
      <c r="D47" s="43" t="s">
        <v>41</v>
      </c>
      <c r="E47" s="54">
        <v>57</v>
      </c>
      <c r="F47" s="54"/>
      <c r="G47" s="54">
        <v>57</v>
      </c>
      <c r="H47" s="54"/>
      <c r="I47" s="54"/>
      <c r="J47" s="54"/>
      <c r="K47" s="54"/>
      <c r="L47" s="55">
        <v>3</v>
      </c>
      <c r="N47" s="50"/>
    </row>
    <row r="48" spans="1:14" s="1" customFormat="1" ht="20.25" customHeight="1" thickBot="1">
      <c r="A48" s="25"/>
      <c r="B48" s="209" t="s">
        <v>9</v>
      </c>
      <c r="C48" s="210"/>
      <c r="D48" s="211"/>
      <c r="E48" s="23">
        <f aca="true" t="shared" si="0" ref="E48:L48">SUM(E41:E47)</f>
        <v>432</v>
      </c>
      <c r="F48" s="23">
        <f t="shared" si="0"/>
        <v>150</v>
      </c>
      <c r="G48" s="23">
        <f t="shared" si="0"/>
        <v>267</v>
      </c>
      <c r="H48" s="23">
        <f t="shared" si="0"/>
        <v>15</v>
      </c>
      <c r="I48" s="23">
        <f t="shared" si="0"/>
        <v>0</v>
      </c>
      <c r="J48" s="23">
        <f t="shared" si="0"/>
        <v>0</v>
      </c>
      <c r="K48" s="23">
        <f t="shared" si="0"/>
        <v>0</v>
      </c>
      <c r="L48" s="24">
        <f t="shared" si="0"/>
        <v>30.5</v>
      </c>
      <c r="N48" s="2"/>
    </row>
    <row r="49" spans="1:14" s="1" customFormat="1" ht="18.75" customHeight="1">
      <c r="A49" s="200" t="s">
        <v>16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2"/>
      <c r="N49" s="2"/>
    </row>
    <row r="50" spans="1:14" s="49" customFormat="1" ht="18.75" customHeight="1">
      <c r="A50" s="94">
        <v>38</v>
      </c>
      <c r="B50" s="43" t="s">
        <v>81</v>
      </c>
      <c r="C50" s="53" t="s">
        <v>82</v>
      </c>
      <c r="D50" s="43" t="s">
        <v>41</v>
      </c>
      <c r="E50" s="54">
        <v>30</v>
      </c>
      <c r="F50" s="54">
        <v>15</v>
      </c>
      <c r="G50" s="54">
        <v>15</v>
      </c>
      <c r="H50" s="54"/>
      <c r="I50" s="54"/>
      <c r="J50" s="54"/>
      <c r="K50" s="54"/>
      <c r="L50" s="55">
        <v>3</v>
      </c>
      <c r="M50" s="50"/>
      <c r="N50" s="50"/>
    </row>
    <row r="51" spans="1:14" s="49" customFormat="1" ht="18.75" customHeight="1">
      <c r="A51" s="79">
        <v>39</v>
      </c>
      <c r="B51" s="43" t="s">
        <v>79</v>
      </c>
      <c r="C51" s="43" t="s">
        <v>46</v>
      </c>
      <c r="D51" s="43" t="s">
        <v>41</v>
      </c>
      <c r="E51" s="54">
        <v>45</v>
      </c>
      <c r="F51" s="54">
        <v>15</v>
      </c>
      <c r="G51" s="54">
        <v>30</v>
      </c>
      <c r="H51" s="54"/>
      <c r="I51" s="54"/>
      <c r="J51" s="54"/>
      <c r="K51" s="54"/>
      <c r="L51" s="55">
        <v>3</v>
      </c>
      <c r="N51" s="50"/>
    </row>
    <row r="52" spans="1:14" s="49" customFormat="1" ht="18.75" customHeight="1">
      <c r="A52" s="18">
        <v>40</v>
      </c>
      <c r="B52" s="43" t="s">
        <v>65</v>
      </c>
      <c r="C52" s="43" t="s">
        <v>46</v>
      </c>
      <c r="D52" s="43" t="s">
        <v>41</v>
      </c>
      <c r="E52" s="54">
        <v>60</v>
      </c>
      <c r="F52" s="54">
        <v>30</v>
      </c>
      <c r="G52" s="54">
        <v>30</v>
      </c>
      <c r="H52" s="54"/>
      <c r="I52" s="54"/>
      <c r="J52" s="54"/>
      <c r="K52" s="54"/>
      <c r="L52" s="55">
        <v>4</v>
      </c>
      <c r="N52" s="50"/>
    </row>
    <row r="53" spans="1:14" s="49" customFormat="1" ht="18.75" customHeight="1">
      <c r="A53" s="78">
        <v>54</v>
      </c>
      <c r="B53" s="42" t="s">
        <v>75</v>
      </c>
      <c r="C53" s="93" t="s">
        <v>46</v>
      </c>
      <c r="D53" s="70" t="s">
        <v>40</v>
      </c>
      <c r="E53" s="51">
        <v>45</v>
      </c>
      <c r="F53" s="51">
        <v>15</v>
      </c>
      <c r="G53" s="51">
        <v>30</v>
      </c>
      <c r="H53" s="51"/>
      <c r="I53" s="51"/>
      <c r="J53" s="51"/>
      <c r="K53" s="51"/>
      <c r="L53" s="52">
        <v>3</v>
      </c>
      <c r="M53" s="50"/>
      <c r="N53" s="50"/>
    </row>
    <row r="54" spans="1:14" s="49" customFormat="1" ht="18.75" customHeight="1">
      <c r="A54" s="18">
        <v>42</v>
      </c>
      <c r="B54" s="43" t="s">
        <v>66</v>
      </c>
      <c r="C54" s="43" t="s">
        <v>46</v>
      </c>
      <c r="D54" s="43" t="s">
        <v>41</v>
      </c>
      <c r="E54" s="54">
        <v>45</v>
      </c>
      <c r="F54" s="54">
        <v>15</v>
      </c>
      <c r="G54" s="54">
        <v>30</v>
      </c>
      <c r="H54" s="54"/>
      <c r="I54" s="54"/>
      <c r="J54" s="54"/>
      <c r="K54" s="54"/>
      <c r="L54" s="55">
        <v>3</v>
      </c>
      <c r="N54" s="50"/>
    </row>
    <row r="55" spans="1:14" s="49" customFormat="1" ht="18.75" customHeight="1">
      <c r="A55" s="79">
        <v>43</v>
      </c>
      <c r="B55" s="43" t="s">
        <v>67</v>
      </c>
      <c r="C55" s="43" t="s">
        <v>46</v>
      </c>
      <c r="D55" s="43" t="s">
        <v>41</v>
      </c>
      <c r="E55" s="54">
        <v>30</v>
      </c>
      <c r="F55" s="54"/>
      <c r="G55" s="54">
        <v>30</v>
      </c>
      <c r="H55" s="54"/>
      <c r="I55" s="54"/>
      <c r="J55" s="54"/>
      <c r="K55" s="54"/>
      <c r="L55" s="55">
        <v>2</v>
      </c>
      <c r="N55" s="50"/>
    </row>
    <row r="56" spans="1:14" s="44" customFormat="1" ht="18.75" customHeight="1">
      <c r="A56" s="79">
        <v>45</v>
      </c>
      <c r="B56" s="42" t="s">
        <v>39</v>
      </c>
      <c r="C56" s="42" t="s">
        <v>43</v>
      </c>
      <c r="D56" s="42" t="s">
        <v>41</v>
      </c>
      <c r="E56" s="51">
        <v>90</v>
      </c>
      <c r="F56" s="51"/>
      <c r="G56" s="51">
        <v>90</v>
      </c>
      <c r="H56" s="51"/>
      <c r="I56" s="51"/>
      <c r="J56" s="51"/>
      <c r="K56" s="51"/>
      <c r="L56" s="52">
        <v>6</v>
      </c>
      <c r="N56" s="45"/>
    </row>
    <row r="57" spans="1:14" s="49" customFormat="1" ht="18.75" customHeight="1">
      <c r="A57" s="18">
        <v>46</v>
      </c>
      <c r="B57" s="43" t="s">
        <v>70</v>
      </c>
      <c r="C57" s="43" t="s">
        <v>43</v>
      </c>
      <c r="D57" s="43" t="s">
        <v>41</v>
      </c>
      <c r="E57" s="54">
        <v>45</v>
      </c>
      <c r="F57" s="54">
        <f>G83</f>
        <v>0</v>
      </c>
      <c r="G57" s="54">
        <v>45</v>
      </c>
      <c r="H57" s="54"/>
      <c r="I57" s="54"/>
      <c r="J57" s="54"/>
      <c r="K57" s="54"/>
      <c r="L57" s="55">
        <v>2</v>
      </c>
      <c r="N57" s="50"/>
    </row>
    <row r="58" spans="1:14" s="49" customFormat="1" ht="18.75" customHeight="1">
      <c r="A58" s="18">
        <v>44</v>
      </c>
      <c r="B58" s="43" t="s">
        <v>68</v>
      </c>
      <c r="C58" s="43" t="s">
        <v>46</v>
      </c>
      <c r="D58" s="43" t="s">
        <v>41</v>
      </c>
      <c r="E58" s="54"/>
      <c r="F58" s="54"/>
      <c r="G58" s="54"/>
      <c r="H58" s="54"/>
      <c r="I58" s="54"/>
      <c r="J58" s="54"/>
      <c r="K58" s="54"/>
      <c r="L58" s="55">
        <v>4</v>
      </c>
      <c r="N58" s="50"/>
    </row>
    <row r="59" spans="1:14" s="1" customFormat="1" ht="18.75" customHeight="1" thickBot="1">
      <c r="A59" s="25"/>
      <c r="B59" s="197" t="s">
        <v>17</v>
      </c>
      <c r="C59" s="198"/>
      <c r="D59" s="199"/>
      <c r="E59" s="20">
        <f>SUM(E50:E57)</f>
        <v>390</v>
      </c>
      <c r="F59" s="20">
        <f>SUM(F50:F57)</f>
        <v>90</v>
      </c>
      <c r="G59" s="20">
        <f>SUM(G50:G57)</f>
        <v>300</v>
      </c>
      <c r="H59" s="20">
        <f>SUM(H50:H56)</f>
        <v>0</v>
      </c>
      <c r="I59" s="20">
        <f>SUM(I49:I58)</f>
        <v>0</v>
      </c>
      <c r="J59" s="20">
        <f>SUM(J49:J58)</f>
        <v>0</v>
      </c>
      <c r="K59" s="20">
        <f>SUM(K49:K58)</f>
        <v>0</v>
      </c>
      <c r="L59" s="21">
        <f>SUM(L50:L58)</f>
        <v>30</v>
      </c>
      <c r="N59" s="2"/>
    </row>
    <row r="60" spans="1:14" s="1" customFormat="1" ht="18.75" customHeight="1">
      <c r="A60" s="200" t="s">
        <v>19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2"/>
      <c r="N60" s="2"/>
    </row>
    <row r="61" spans="1:14" s="49" customFormat="1" ht="18.75" customHeight="1">
      <c r="A61" s="79">
        <v>47</v>
      </c>
      <c r="B61" s="70" t="s">
        <v>35</v>
      </c>
      <c r="C61" s="70" t="s">
        <v>43</v>
      </c>
      <c r="D61" s="43" t="s">
        <v>41</v>
      </c>
      <c r="E61" s="66">
        <v>30</v>
      </c>
      <c r="F61" s="66">
        <v>15</v>
      </c>
      <c r="G61" s="66">
        <v>15</v>
      </c>
      <c r="H61" s="66"/>
      <c r="I61" s="66"/>
      <c r="J61" s="66"/>
      <c r="K61" s="66"/>
      <c r="L61" s="67">
        <v>2</v>
      </c>
      <c r="N61" s="50"/>
    </row>
    <row r="62" spans="1:14" s="49" customFormat="1" ht="18.75" customHeight="1">
      <c r="A62" s="79">
        <v>48</v>
      </c>
      <c r="B62" s="70" t="s">
        <v>36</v>
      </c>
      <c r="C62" s="70" t="s">
        <v>46</v>
      </c>
      <c r="D62" s="43" t="s">
        <v>41</v>
      </c>
      <c r="E62" s="66">
        <v>30</v>
      </c>
      <c r="F62" s="66">
        <v>15</v>
      </c>
      <c r="G62" s="66"/>
      <c r="H62" s="66">
        <v>15</v>
      </c>
      <c r="I62" s="66"/>
      <c r="J62" s="66"/>
      <c r="K62" s="66"/>
      <c r="L62" s="90">
        <v>2.5</v>
      </c>
      <c r="N62" s="50"/>
    </row>
    <row r="63" spans="1:14" s="49" customFormat="1" ht="18.75" customHeight="1">
      <c r="A63" s="79">
        <v>49</v>
      </c>
      <c r="B63" s="70" t="s">
        <v>37</v>
      </c>
      <c r="C63" s="70" t="s">
        <v>46</v>
      </c>
      <c r="D63" s="43" t="s">
        <v>41</v>
      </c>
      <c r="E63" s="91">
        <v>30</v>
      </c>
      <c r="F63" s="66">
        <v>15</v>
      </c>
      <c r="G63" s="66"/>
      <c r="H63" s="66">
        <v>15</v>
      </c>
      <c r="I63" s="66"/>
      <c r="J63" s="66"/>
      <c r="K63" s="66"/>
      <c r="L63" s="90">
        <v>2.5</v>
      </c>
      <c r="N63" s="50"/>
    </row>
    <row r="64" spans="1:14" s="49" customFormat="1" ht="18.75" customHeight="1">
      <c r="A64" s="79">
        <v>50</v>
      </c>
      <c r="B64" s="70" t="s">
        <v>39</v>
      </c>
      <c r="C64" s="70" t="s">
        <v>43</v>
      </c>
      <c r="D64" s="43" t="s">
        <v>41</v>
      </c>
      <c r="E64" s="66">
        <v>60</v>
      </c>
      <c r="F64" s="66"/>
      <c r="G64" s="66">
        <v>60</v>
      </c>
      <c r="H64" s="66"/>
      <c r="I64" s="66"/>
      <c r="J64" s="66"/>
      <c r="K64" s="66"/>
      <c r="L64" s="67">
        <v>4</v>
      </c>
      <c r="N64" s="50"/>
    </row>
    <row r="65" spans="1:14" s="49" customFormat="1" ht="18.75" customHeight="1">
      <c r="A65" s="92">
        <v>44</v>
      </c>
      <c r="B65" s="43" t="s">
        <v>68</v>
      </c>
      <c r="C65" s="43" t="s">
        <v>46</v>
      </c>
      <c r="D65" s="43" t="s">
        <v>41</v>
      </c>
      <c r="E65" s="54"/>
      <c r="F65" s="54"/>
      <c r="G65" s="54"/>
      <c r="H65" s="54"/>
      <c r="I65" s="54"/>
      <c r="J65" s="54"/>
      <c r="K65" s="54"/>
      <c r="L65" s="55">
        <v>2</v>
      </c>
      <c r="N65" s="50"/>
    </row>
    <row r="66" spans="1:14" s="49" customFormat="1" ht="18.75" customHeight="1">
      <c r="A66" s="79">
        <v>51</v>
      </c>
      <c r="B66" s="70" t="s">
        <v>69</v>
      </c>
      <c r="C66" s="70" t="s">
        <v>43</v>
      </c>
      <c r="D66" s="70"/>
      <c r="E66" s="66"/>
      <c r="F66" s="66"/>
      <c r="G66" s="66"/>
      <c r="H66" s="66"/>
      <c r="I66" s="66"/>
      <c r="J66" s="66"/>
      <c r="K66" s="66"/>
      <c r="L66" s="67">
        <v>18</v>
      </c>
      <c r="N66" s="50"/>
    </row>
    <row r="67" spans="1:14" s="8" customFormat="1" ht="18.75" customHeight="1" thickBot="1">
      <c r="A67" s="22"/>
      <c r="B67" s="209" t="s">
        <v>17</v>
      </c>
      <c r="C67" s="210"/>
      <c r="D67" s="211"/>
      <c r="E67" s="23">
        <f aca="true" t="shared" si="1" ref="E67:L67">SUM(E61:E66)</f>
        <v>150</v>
      </c>
      <c r="F67" s="23">
        <f t="shared" si="1"/>
        <v>45</v>
      </c>
      <c r="G67" s="23">
        <f t="shared" si="1"/>
        <v>75</v>
      </c>
      <c r="H67" s="23">
        <f t="shared" si="1"/>
        <v>30</v>
      </c>
      <c r="I67" s="23">
        <f t="shared" si="1"/>
        <v>0</v>
      </c>
      <c r="J67" s="23">
        <f t="shared" si="1"/>
        <v>0</v>
      </c>
      <c r="K67" s="23">
        <f t="shared" si="1"/>
        <v>0</v>
      </c>
      <c r="L67" s="24">
        <f t="shared" si="1"/>
        <v>31</v>
      </c>
      <c r="N67" s="10"/>
    </row>
    <row r="68" spans="1:14" s="1" customFormat="1" ht="18.75" customHeight="1">
      <c r="A68" s="200" t="s">
        <v>18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2"/>
      <c r="N68" s="2"/>
    </row>
    <row r="69" spans="1:14" s="49" customFormat="1" ht="18.75" customHeight="1">
      <c r="A69" s="79">
        <v>41</v>
      </c>
      <c r="B69" s="43" t="s">
        <v>76</v>
      </c>
      <c r="C69" s="43" t="s">
        <v>82</v>
      </c>
      <c r="D69" s="43" t="s">
        <v>41</v>
      </c>
      <c r="E69" s="54">
        <v>30</v>
      </c>
      <c r="F69" s="54">
        <v>15</v>
      </c>
      <c r="G69" s="54">
        <v>15</v>
      </c>
      <c r="H69" s="54"/>
      <c r="I69" s="54"/>
      <c r="J69" s="54"/>
      <c r="K69" s="54"/>
      <c r="L69" s="55">
        <v>3</v>
      </c>
      <c r="N69" s="50"/>
    </row>
    <row r="70" spans="1:14" s="49" customFormat="1" ht="18.75" customHeight="1">
      <c r="A70" s="79">
        <v>52</v>
      </c>
      <c r="B70" s="43" t="s">
        <v>72</v>
      </c>
      <c r="C70" s="53" t="s">
        <v>46</v>
      </c>
      <c r="D70" s="53" t="s">
        <v>41</v>
      </c>
      <c r="E70" s="54">
        <v>60</v>
      </c>
      <c r="F70" s="54">
        <v>30</v>
      </c>
      <c r="G70" s="47">
        <v>30</v>
      </c>
      <c r="H70" s="54"/>
      <c r="I70" s="54"/>
      <c r="J70" s="54"/>
      <c r="K70" s="95"/>
      <c r="L70" s="88">
        <v>4</v>
      </c>
      <c r="M70" s="50"/>
      <c r="N70" s="50"/>
    </row>
    <row r="71" spans="1:14" s="49" customFormat="1" ht="18.75" customHeight="1">
      <c r="A71" s="79">
        <v>53</v>
      </c>
      <c r="B71" s="43" t="s">
        <v>74</v>
      </c>
      <c r="C71" s="43" t="s">
        <v>46</v>
      </c>
      <c r="D71" s="43" t="s">
        <v>41</v>
      </c>
      <c r="E71" s="54">
        <v>15</v>
      </c>
      <c r="F71" s="54"/>
      <c r="G71" s="54">
        <v>15</v>
      </c>
      <c r="H71" s="54"/>
      <c r="I71" s="54"/>
      <c r="J71" s="54"/>
      <c r="K71" s="54"/>
      <c r="L71" s="55">
        <v>2</v>
      </c>
      <c r="N71" s="50"/>
    </row>
    <row r="72" spans="1:14" s="44" customFormat="1" ht="18.75" customHeight="1">
      <c r="A72" s="78">
        <v>55</v>
      </c>
      <c r="B72" s="42" t="s">
        <v>38</v>
      </c>
      <c r="C72" s="93" t="s">
        <v>43</v>
      </c>
      <c r="D72" s="42" t="s">
        <v>41</v>
      </c>
      <c r="E72" s="51">
        <v>60</v>
      </c>
      <c r="F72" s="51">
        <v>15</v>
      </c>
      <c r="G72" s="51">
        <v>45</v>
      </c>
      <c r="H72" s="51"/>
      <c r="I72" s="51"/>
      <c r="J72" s="51"/>
      <c r="K72" s="51"/>
      <c r="L72" s="52">
        <v>4</v>
      </c>
      <c r="M72" s="45"/>
      <c r="N72" s="45"/>
    </row>
    <row r="73" spans="1:14" s="49" customFormat="1" ht="18.75" customHeight="1">
      <c r="A73" s="17">
        <v>56</v>
      </c>
      <c r="B73" s="43" t="s">
        <v>73</v>
      </c>
      <c r="C73" s="43" t="s">
        <v>46</v>
      </c>
      <c r="D73" s="43" t="s">
        <v>41</v>
      </c>
      <c r="E73" s="54">
        <v>30</v>
      </c>
      <c r="F73" s="54"/>
      <c r="G73" s="54">
        <v>30</v>
      </c>
      <c r="H73" s="54"/>
      <c r="I73" s="54"/>
      <c r="J73" s="54"/>
      <c r="K73" s="54"/>
      <c r="L73" s="55">
        <v>2</v>
      </c>
      <c r="N73" s="50"/>
    </row>
    <row r="74" spans="1:14" s="49" customFormat="1" ht="18.75" customHeight="1">
      <c r="A74" s="79">
        <v>57</v>
      </c>
      <c r="B74" s="43" t="s">
        <v>39</v>
      </c>
      <c r="C74" s="43" t="s">
        <v>43</v>
      </c>
      <c r="D74" s="43" t="s">
        <v>41</v>
      </c>
      <c r="E74" s="54">
        <v>90</v>
      </c>
      <c r="F74" s="54"/>
      <c r="G74" s="54">
        <v>90</v>
      </c>
      <c r="H74" s="54"/>
      <c r="I74" s="54"/>
      <c r="J74" s="54"/>
      <c r="K74" s="54"/>
      <c r="L74" s="55">
        <v>6</v>
      </c>
      <c r="M74" s="50"/>
      <c r="N74" s="50"/>
    </row>
    <row r="75" spans="1:14" s="49" customFormat="1" ht="18.75" customHeight="1">
      <c r="A75" s="79">
        <v>58</v>
      </c>
      <c r="B75" s="43" t="s">
        <v>68</v>
      </c>
      <c r="C75" s="43" t="s">
        <v>46</v>
      </c>
      <c r="D75" s="43" t="s">
        <v>41</v>
      </c>
      <c r="E75" s="54"/>
      <c r="F75" s="54"/>
      <c r="G75" s="54"/>
      <c r="H75" s="54"/>
      <c r="I75" s="54"/>
      <c r="J75" s="54"/>
      <c r="K75" s="54"/>
      <c r="L75" s="55">
        <v>9</v>
      </c>
      <c r="N75" s="50"/>
    </row>
    <row r="76" spans="1:14" s="8" customFormat="1" ht="18.75" customHeight="1" thickBot="1">
      <c r="A76" s="19"/>
      <c r="B76" s="197" t="s">
        <v>17</v>
      </c>
      <c r="C76" s="198"/>
      <c r="D76" s="199"/>
      <c r="E76" s="20">
        <f>SUM(E69:E75)</f>
        <v>285</v>
      </c>
      <c r="F76" s="20">
        <f>SUM(F69:F75)</f>
        <v>60</v>
      </c>
      <c r="G76" s="20">
        <f>SUM(G69:G75)</f>
        <v>225</v>
      </c>
      <c r="H76" s="20">
        <f>SUM(H70:H75)</f>
        <v>0</v>
      </c>
      <c r="I76" s="20">
        <f>SUM(I70:I75)</f>
        <v>0</v>
      </c>
      <c r="J76" s="20">
        <f>SUM(J70:J75)</f>
        <v>0</v>
      </c>
      <c r="K76" s="20">
        <f>SUM(K70:K75)</f>
        <v>0</v>
      </c>
      <c r="L76" s="21">
        <f>SUM(L69:L75)</f>
        <v>30</v>
      </c>
      <c r="M76" s="10"/>
      <c r="N76" s="10"/>
    </row>
    <row r="77" spans="1:14" s="8" customFormat="1" ht="18.75" customHeight="1">
      <c r="A77" s="200" t="s">
        <v>20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2"/>
      <c r="M77" s="10"/>
      <c r="N77" s="10"/>
    </row>
    <row r="79" spans="5:12" ht="12.75">
      <c r="E79">
        <f>SUM(E17,E28,E39,E48,E59,E67,E76)</f>
        <v>0</v>
      </c>
      <c r="L79">
        <f>SUM(L17,L28,L39,L48,L59,L67,L76)</f>
        <v>212.5</v>
      </c>
    </row>
  </sheetData>
  <sheetProtection/>
  <mergeCells count="24">
    <mergeCell ref="L1:L2"/>
    <mergeCell ref="A4:L4"/>
    <mergeCell ref="A1:A2"/>
    <mergeCell ref="B1:B2"/>
    <mergeCell ref="C1:C2"/>
    <mergeCell ref="D1:D2"/>
    <mergeCell ref="E1:H1"/>
    <mergeCell ref="I1:K1"/>
    <mergeCell ref="B17:D17"/>
    <mergeCell ref="I17:K17"/>
    <mergeCell ref="A18:L18"/>
    <mergeCell ref="A68:L68"/>
    <mergeCell ref="B28:D28"/>
    <mergeCell ref="I28:K28"/>
    <mergeCell ref="B76:D76"/>
    <mergeCell ref="A77:L77"/>
    <mergeCell ref="A29:L29"/>
    <mergeCell ref="B39:D39"/>
    <mergeCell ref="A40:L40"/>
    <mergeCell ref="B48:D48"/>
    <mergeCell ref="A49:L49"/>
    <mergeCell ref="B59:D59"/>
    <mergeCell ref="A60:L60"/>
    <mergeCell ref="B67:D6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</dc:creator>
  <cp:keywords/>
  <dc:description/>
  <cp:lastModifiedBy>EO</cp:lastModifiedBy>
  <cp:lastPrinted>2014-07-15T08:21:56Z</cp:lastPrinted>
  <dcterms:created xsi:type="dcterms:W3CDTF">2008-07-01T09:26:02Z</dcterms:created>
  <dcterms:modified xsi:type="dcterms:W3CDTF">2014-07-15T08:30:44Z</dcterms:modified>
  <cp:category/>
  <cp:version/>
  <cp:contentType/>
  <cp:contentStatus/>
</cp:coreProperties>
</file>